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1" i="1" l="1"/>
  <c r="A191" i="1"/>
  <c r="L190" i="1"/>
  <c r="J190" i="1"/>
  <c r="I190" i="1"/>
  <c r="H190" i="1"/>
  <c r="G190" i="1"/>
  <c r="F190" i="1"/>
  <c r="B183" i="1"/>
  <c r="A183" i="1"/>
  <c r="L182" i="1"/>
  <c r="J182" i="1"/>
  <c r="I182" i="1"/>
  <c r="I191" i="1" s="1"/>
  <c r="H182" i="1"/>
  <c r="G182" i="1"/>
  <c r="F182" i="1"/>
  <c r="B173" i="1"/>
  <c r="A173" i="1"/>
  <c r="L172" i="1"/>
  <c r="J172" i="1"/>
  <c r="I172" i="1"/>
  <c r="H172" i="1"/>
  <c r="G172" i="1"/>
  <c r="F172" i="1"/>
  <c r="B164" i="1"/>
  <c r="A164" i="1"/>
  <c r="L163" i="1"/>
  <c r="J163" i="1"/>
  <c r="I163" i="1"/>
  <c r="I173" i="1" s="1"/>
  <c r="H163" i="1"/>
  <c r="G163" i="1"/>
  <c r="F163" i="1"/>
  <c r="B154" i="1"/>
  <c r="A154" i="1"/>
  <c r="L153" i="1"/>
  <c r="J153" i="1"/>
  <c r="I153" i="1"/>
  <c r="H153" i="1"/>
  <c r="G153" i="1"/>
  <c r="F153" i="1"/>
  <c r="B145" i="1"/>
  <c r="A145" i="1"/>
  <c r="L144" i="1"/>
  <c r="J144" i="1"/>
  <c r="I144" i="1"/>
  <c r="I154" i="1" s="1"/>
  <c r="H144" i="1"/>
  <c r="G144" i="1"/>
  <c r="F144" i="1"/>
  <c r="B136" i="1"/>
  <c r="A136" i="1"/>
  <c r="L135" i="1"/>
  <c r="J135" i="1"/>
  <c r="I135" i="1"/>
  <c r="H135" i="1"/>
  <c r="G135" i="1"/>
  <c r="F135" i="1"/>
  <c r="B127" i="1"/>
  <c r="A127" i="1"/>
  <c r="L126" i="1"/>
  <c r="J126" i="1"/>
  <c r="I126" i="1"/>
  <c r="I136" i="1" s="1"/>
  <c r="H126" i="1"/>
  <c r="G126" i="1"/>
  <c r="F126" i="1"/>
  <c r="B116" i="1"/>
  <c r="A116" i="1"/>
  <c r="L115" i="1"/>
  <c r="J115" i="1"/>
  <c r="I115" i="1"/>
  <c r="H115" i="1"/>
  <c r="G115" i="1"/>
  <c r="F115" i="1"/>
  <c r="B107" i="1"/>
  <c r="A107" i="1"/>
  <c r="L106" i="1"/>
  <c r="J106" i="1"/>
  <c r="I106" i="1"/>
  <c r="I116" i="1" s="1"/>
  <c r="H106" i="1"/>
  <c r="G106" i="1"/>
  <c r="F106" i="1"/>
  <c r="B97" i="1"/>
  <c r="A97" i="1"/>
  <c r="J96" i="1"/>
  <c r="I96" i="1"/>
  <c r="H96" i="1"/>
  <c r="G96" i="1"/>
  <c r="F96" i="1"/>
  <c r="B88" i="1"/>
  <c r="A88" i="1"/>
  <c r="L87" i="1"/>
  <c r="J87" i="1"/>
  <c r="I87" i="1"/>
  <c r="H87" i="1"/>
  <c r="G87" i="1"/>
  <c r="F87" i="1"/>
  <c r="B80" i="1"/>
  <c r="A80" i="1"/>
  <c r="L79" i="1"/>
  <c r="J79" i="1"/>
  <c r="I79" i="1"/>
  <c r="H79" i="1"/>
  <c r="G79" i="1"/>
  <c r="F79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3" i="1"/>
  <c r="A53" i="1"/>
  <c r="L52" i="1"/>
  <c r="J52" i="1"/>
  <c r="I52" i="1"/>
  <c r="H52" i="1"/>
  <c r="G52" i="1"/>
  <c r="F52" i="1"/>
  <c r="B43" i="1"/>
  <c r="A43" i="1"/>
  <c r="L42" i="1"/>
  <c r="J42" i="1"/>
  <c r="I42" i="1"/>
  <c r="H42" i="1"/>
  <c r="G42" i="1"/>
  <c r="F42" i="1"/>
  <c r="B34" i="1"/>
  <c r="A34" i="1"/>
  <c r="L33" i="1"/>
  <c r="J33" i="1"/>
  <c r="I33" i="1"/>
  <c r="H33" i="1"/>
  <c r="G33" i="1"/>
  <c r="F33" i="1"/>
  <c r="B25" i="1"/>
  <c r="A25" i="1"/>
  <c r="L24" i="1"/>
  <c r="J24" i="1"/>
  <c r="I24" i="1"/>
  <c r="H24" i="1"/>
  <c r="G24" i="1"/>
  <c r="F24" i="1"/>
  <c r="B16" i="1"/>
  <c r="A16" i="1"/>
  <c r="L15" i="1"/>
  <c r="J15" i="1"/>
  <c r="I15" i="1"/>
  <c r="H15" i="1"/>
  <c r="G15" i="1"/>
  <c r="F15" i="1"/>
  <c r="I97" i="1" l="1"/>
  <c r="I80" i="1"/>
  <c r="I62" i="1"/>
  <c r="I43" i="1"/>
  <c r="H191" i="1"/>
  <c r="G191" i="1"/>
  <c r="F191" i="1"/>
  <c r="J191" i="1"/>
  <c r="L191" i="1"/>
  <c r="L173" i="1"/>
  <c r="J173" i="1"/>
  <c r="H173" i="1"/>
  <c r="G173" i="1"/>
  <c r="F173" i="1"/>
  <c r="L154" i="1"/>
  <c r="J154" i="1"/>
  <c r="H154" i="1"/>
  <c r="G154" i="1"/>
  <c r="F154" i="1"/>
  <c r="L136" i="1"/>
  <c r="J136" i="1"/>
  <c r="H136" i="1"/>
  <c r="G136" i="1"/>
  <c r="F136" i="1"/>
  <c r="L116" i="1"/>
  <c r="J116" i="1"/>
  <c r="H116" i="1"/>
  <c r="G116" i="1"/>
  <c r="F116" i="1"/>
  <c r="L97" i="1"/>
  <c r="J97" i="1"/>
  <c r="H97" i="1"/>
  <c r="G97" i="1"/>
  <c r="F97" i="1"/>
  <c r="J80" i="1"/>
  <c r="L80" i="1"/>
  <c r="H80" i="1"/>
  <c r="G80" i="1"/>
  <c r="F80" i="1"/>
  <c r="H62" i="1"/>
  <c r="L62" i="1"/>
  <c r="J62" i="1"/>
  <c r="G62" i="1"/>
  <c r="F62" i="1"/>
  <c r="J43" i="1"/>
  <c r="H43" i="1"/>
  <c r="L43" i="1"/>
  <c r="G43" i="1"/>
  <c r="F43" i="1"/>
  <c r="F25" i="1"/>
  <c r="L25" i="1"/>
  <c r="J25" i="1"/>
  <c r="I25" i="1"/>
  <c r="H25" i="1"/>
  <c r="G25" i="1"/>
  <c r="I192" i="1" l="1"/>
  <c r="L192" i="1"/>
  <c r="H192" i="1"/>
  <c r="J192" i="1"/>
  <c r="G192" i="1"/>
  <c r="F192" i="1"/>
</calcChain>
</file>

<file path=xl/sharedStrings.xml><?xml version="1.0" encoding="utf-8"?>
<sst xmlns="http://schemas.openxmlformats.org/spreadsheetml/2006/main" count="394" uniqueCount="137">
  <si>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</si>
  <si>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</si>
  <si>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</si>
  <si>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</si>
  <si>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</si>
  <si>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</si>
  <si>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</si>
  <si>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</si>
  <si>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</si>
  <si>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</si>
  <si>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</si>
  <si>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</si>
  <si>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</si>
  <si>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</si>
  <si>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</si>
  <si>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</si>
  <si>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</si>
  <si>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</si>
  <si>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</si>
  <si>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</si>
  <si>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</si>
  <si>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</si>
  <si>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</si>
  <si>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</si>
  <si>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</si>
  <si>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</si>
  <si>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</si>
  <si>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</si>
  <si>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</si>
  <si>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</si>
  <si>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</si>
  <si>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</si>
  <si>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</si>
  <si>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</si>
  <si>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</si>
  <si>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</si>
  <si>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</si>
  <si>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</si>
  <si>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манная с маслом сливочным прокипяченным </t>
  </si>
  <si>
    <t>Директор МБОУ Алтарикская СОШ</t>
  </si>
  <si>
    <t>Ахметова Е.Ю</t>
  </si>
  <si>
    <t xml:space="preserve">чай с молоком цельным </t>
  </si>
  <si>
    <t>сыр" Российский" порционный</t>
  </si>
  <si>
    <t>54-1з-2020</t>
  </si>
  <si>
    <t>хлеб пшеничный</t>
  </si>
  <si>
    <t>пром</t>
  </si>
  <si>
    <t>Груша</t>
  </si>
  <si>
    <t>фрукт</t>
  </si>
  <si>
    <t>Напиток кисломолочный "Снежок"</t>
  </si>
  <si>
    <t xml:space="preserve">Масло сливочное порционное </t>
  </si>
  <si>
    <t>Маринад из моркови</t>
  </si>
  <si>
    <t>Суп картофельный с крупой</t>
  </si>
  <si>
    <t>сок персиковый</t>
  </si>
  <si>
    <t xml:space="preserve">хлеб пшеничный </t>
  </si>
  <si>
    <t>хлеб ржаной</t>
  </si>
  <si>
    <t>Каша гречневая рассыпчатая</t>
  </si>
  <si>
    <t>Запеканка творожная со сгущенным молоком</t>
  </si>
  <si>
    <t>какао с молоком</t>
  </si>
  <si>
    <t>яблоко</t>
  </si>
  <si>
    <t>свежий огрурец долькой</t>
  </si>
  <si>
    <t>54-2з-2020</t>
  </si>
  <si>
    <t>Борщ из свежей капусты с картофелем со сметаной</t>
  </si>
  <si>
    <t>Печень (говяжья) по-строгановски</t>
  </si>
  <si>
    <t>картофельное пюре</t>
  </si>
  <si>
    <t>компот из сухофруктов</t>
  </si>
  <si>
    <t>Каша молочная "Геркулес" с маслом сливочным прокипяченным</t>
  </si>
  <si>
    <t>Кофейный напиток с молоком цельным</t>
  </si>
  <si>
    <t>Напиток кисломолочный "Йогурт фруктовый"</t>
  </si>
  <si>
    <t>Свежий помидор долькой</t>
  </si>
  <si>
    <t>Суп картофельный и куриным бедром (п/ф высокой степени готовности)</t>
  </si>
  <si>
    <t>Рыба,запеченная в сметанном соусе</t>
  </si>
  <si>
    <t>Рис отварной</t>
  </si>
  <si>
    <t>компот из свежих груш</t>
  </si>
  <si>
    <t>Каша молочная рисовая с маслом сливочным прокипяченным</t>
  </si>
  <si>
    <t xml:space="preserve">Яйцо вареное 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</si>
  <si>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</si>
  <si>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</si>
  <si>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</si>
  <si>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</si>
  <si>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Биточки из говядины (п/ф выст.ст.гот) маслом</t>
  </si>
  <si>
    <t>Каша перловая</t>
  </si>
  <si>
    <t>кисель из кураги</t>
  </si>
  <si>
    <t>Омлет натуральный с маслом сливочным и зеленым горошком</t>
  </si>
  <si>
    <t>Биойогурт</t>
  </si>
  <si>
    <t>Какао с молоком</t>
  </si>
  <si>
    <t>Свежий огурец долькой</t>
  </si>
  <si>
    <t>Рассольник "Ленинградский"</t>
  </si>
  <si>
    <t>Филе куриное тушенное (п/ф высокой степени готовности)</t>
  </si>
  <si>
    <t>Картофель тушенный</t>
  </si>
  <si>
    <t>Сок грушевый</t>
  </si>
  <si>
    <t>Каша молочная пшенная с маслом сливочным прокипяченным</t>
  </si>
  <si>
    <t>Сыр "Российский" порционный</t>
  </si>
  <si>
    <t>Сок вишневый</t>
  </si>
  <si>
    <t>Масло сливочное порционное</t>
  </si>
  <si>
    <t>54-3з-2020</t>
  </si>
  <si>
    <t>Тефтели из говядины с рисом (п/ф выст.ст.гот.)</t>
  </si>
  <si>
    <t>Макаронные изделия</t>
  </si>
  <si>
    <t>54-1г-2020</t>
  </si>
  <si>
    <t>Напиток апельсиновый</t>
  </si>
  <si>
    <t xml:space="preserve">Каша молочная ячневая с маслом сливочным </t>
  </si>
  <si>
    <t>Сыр "Голландский" порционный</t>
  </si>
  <si>
    <t>Чай цельный с молоком</t>
  </si>
  <si>
    <t>Апельсин</t>
  </si>
  <si>
    <t>Маринад овощной с томатом</t>
  </si>
  <si>
    <t>Свекольник со сметаной</t>
  </si>
  <si>
    <t>Котлета куринная с маслом сливочным (п/ф выс.ст.гот.)</t>
  </si>
  <si>
    <t>Каша гречневая</t>
  </si>
  <si>
    <t>Компот из изюма</t>
  </si>
  <si>
    <t>Сырники из творога со сгущенным молоком</t>
  </si>
  <si>
    <t>Сок яблочный</t>
  </si>
  <si>
    <t>Банан</t>
  </si>
  <si>
    <t>Свекла отварная с маслом растительным</t>
  </si>
  <si>
    <t>Рыба тушенная с овощами</t>
  </si>
  <si>
    <t>Картофельное пюре</t>
  </si>
  <si>
    <t>Компот из сухофруктов</t>
  </si>
  <si>
    <t>54-13з-2020</t>
  </si>
  <si>
    <t>Каша молочная "Дружба" с маслом сливочным прокипяченным</t>
  </si>
  <si>
    <t>Сыр  " Покровский" порционный</t>
  </si>
  <si>
    <t>Кофейный напиток с молоком</t>
  </si>
  <si>
    <t>Яблоко</t>
  </si>
  <si>
    <t>54-13-2020</t>
  </si>
  <si>
    <t>Суп картофельный с макаронными изделиями и куриным бедром (п/ф высокой степени готовности)</t>
  </si>
  <si>
    <t>Печень тушенная</t>
  </si>
  <si>
    <t>Каша пшеничная</t>
  </si>
  <si>
    <t>Омлет натуральный с маслом сливочным прокипяченным</t>
  </si>
  <si>
    <t xml:space="preserve">Чай с сахаром </t>
  </si>
  <si>
    <t>Мандарин</t>
  </si>
  <si>
    <t>Икра свекольная</t>
  </si>
  <si>
    <t>Суп овощной</t>
  </si>
  <si>
    <t>Бедро куриное отварное (п/ф выст.ст.гот)</t>
  </si>
  <si>
    <t>Макаронные изделия отварные</t>
  </si>
  <si>
    <t>Компот из свежих яблок</t>
  </si>
  <si>
    <t>Щи из свежей капусты</t>
  </si>
  <si>
    <t>Котлета из говядины с маслом сливочным(п/ф выс.ст.готовности)</t>
  </si>
  <si>
    <t>Печенье (пром.произв)</t>
  </si>
  <si>
    <t>Пряник</t>
  </si>
  <si>
    <t>11-18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</si>
</sst>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2" t="s">
        <v>15</v>
      </c>
      <c r="G1" s="2" t="s">
        <v>16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136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250</v>
      </c>
      <c r="G6" s="40">
        <v>6</v>
      </c>
      <c r="H6" s="40">
        <v>9</v>
      </c>
      <c r="I6" s="40">
        <v>18</v>
      </c>
      <c r="J6" s="40">
        <v>258</v>
      </c>
      <c r="K6" s="41">
        <v>311</v>
      </c>
      <c r="L6" s="40">
        <v>16.98</v>
      </c>
    </row>
    <row r="7" spans="1:12" ht="15" x14ac:dyDescent="0.25">
      <c r="A7" s="23"/>
      <c r="B7" s="15"/>
      <c r="C7" s="11"/>
      <c r="D7" s="7" t="s">
        <v>21</v>
      </c>
      <c r="E7" s="42" t="s">
        <v>41</v>
      </c>
      <c r="F7" s="43">
        <v>200</v>
      </c>
      <c r="G7" s="43">
        <v>1</v>
      </c>
      <c r="H7" s="43">
        <v>1</v>
      </c>
      <c r="I7" s="43">
        <v>1</v>
      </c>
      <c r="J7" s="43">
        <v>58</v>
      </c>
      <c r="K7" s="44">
        <v>494</v>
      </c>
      <c r="L7" s="43">
        <v>5.3</v>
      </c>
    </row>
    <row r="8" spans="1:12" ht="15" x14ac:dyDescent="0.25">
      <c r="A8" s="23"/>
      <c r="B8" s="15"/>
      <c r="C8" s="11"/>
      <c r="D8" s="6"/>
      <c r="E8" s="51" t="s">
        <v>42</v>
      </c>
      <c r="F8" s="43">
        <v>10</v>
      </c>
      <c r="G8" s="43">
        <v>2</v>
      </c>
      <c r="H8" s="43">
        <v>3</v>
      </c>
      <c r="I8" s="43"/>
      <c r="J8" s="43">
        <v>36</v>
      </c>
      <c r="K8" s="44" t="s">
        <v>43</v>
      </c>
      <c r="L8" s="43">
        <v>7.22</v>
      </c>
    </row>
    <row r="9" spans="1:12" ht="15" x14ac:dyDescent="0.25">
      <c r="A9" s="23"/>
      <c r="B9" s="15"/>
      <c r="C9" s="11"/>
      <c r="D9" s="7"/>
      <c r="E9" s="51" t="s">
        <v>49</v>
      </c>
      <c r="F9" s="43">
        <v>10</v>
      </c>
      <c r="G9" s="43">
        <v>0</v>
      </c>
      <c r="H9" s="43">
        <v>7</v>
      </c>
      <c r="I9" s="43">
        <v>0</v>
      </c>
      <c r="J9" s="43">
        <v>66</v>
      </c>
      <c r="K9" s="44"/>
      <c r="L9" s="43">
        <v>11</v>
      </c>
    </row>
    <row r="10" spans="1:12" ht="15" x14ac:dyDescent="0.25">
      <c r="A10" s="23"/>
      <c r="B10" s="15"/>
      <c r="C10" s="11"/>
      <c r="D10" s="7" t="s">
        <v>23</v>
      </c>
      <c r="E10" s="42" t="s">
        <v>46</v>
      </c>
      <c r="F10" s="43">
        <v>100</v>
      </c>
      <c r="G10" s="43">
        <v>0</v>
      </c>
      <c r="H10" s="43">
        <v>0</v>
      </c>
      <c r="I10" s="43">
        <v>10</v>
      </c>
      <c r="J10" s="43">
        <v>57</v>
      </c>
      <c r="K10" s="44" t="s">
        <v>47</v>
      </c>
      <c r="L10" s="43">
        <v>16</v>
      </c>
    </row>
    <row r="11" spans="1:12" ht="15" x14ac:dyDescent="0.25">
      <c r="A11" s="23"/>
      <c r="B11" s="15"/>
      <c r="C11" s="11"/>
      <c r="D11" s="7"/>
      <c r="E11" s="52" t="s">
        <v>48</v>
      </c>
      <c r="F11" s="43">
        <v>200</v>
      </c>
      <c r="G11" s="43">
        <v>4</v>
      </c>
      <c r="H11" s="43">
        <v>4</v>
      </c>
      <c r="I11" s="43">
        <v>17</v>
      </c>
      <c r="J11" s="43">
        <v>109</v>
      </c>
      <c r="K11" s="44" t="s">
        <v>45</v>
      </c>
      <c r="L11" s="43">
        <v>18</v>
      </c>
    </row>
    <row r="12" spans="1:12" ht="15" x14ac:dyDescent="0.25">
      <c r="A12" s="23"/>
      <c r="B12" s="15"/>
      <c r="C12" s="11"/>
      <c r="D12" s="7" t="s">
        <v>30</v>
      </c>
      <c r="E12" s="52" t="s">
        <v>44</v>
      </c>
      <c r="F12" s="43">
        <v>60</v>
      </c>
      <c r="G12" s="43">
        <v>4</v>
      </c>
      <c r="H12" s="43">
        <v>3</v>
      </c>
      <c r="I12" s="43">
        <v>26</v>
      </c>
      <c r="J12" s="43">
        <v>92</v>
      </c>
      <c r="K12" s="44" t="s">
        <v>45</v>
      </c>
      <c r="L12" s="43">
        <v>3.8</v>
      </c>
    </row>
    <row r="13" spans="1:12" ht="15" x14ac:dyDescent="0.25">
      <c r="A13" s="23"/>
      <c r="B13" s="15"/>
      <c r="C13" s="11"/>
      <c r="D13" s="7" t="s">
        <v>31</v>
      </c>
      <c r="E13" s="54" t="s">
        <v>54</v>
      </c>
      <c r="F13" s="43">
        <v>36</v>
      </c>
      <c r="G13" s="43">
        <v>3</v>
      </c>
      <c r="H13" s="43">
        <v>1</v>
      </c>
      <c r="I13" s="43">
        <v>13</v>
      </c>
      <c r="J13" s="43">
        <v>78</v>
      </c>
      <c r="K13" s="44" t="s">
        <v>45</v>
      </c>
      <c r="L13" s="43">
        <v>2.7</v>
      </c>
    </row>
    <row r="14" spans="1:12" ht="15" x14ac:dyDescent="0.25">
      <c r="A14" s="23"/>
      <c r="B14" s="15"/>
      <c r="C14" s="11"/>
      <c r="D14" s="6"/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866</v>
      </c>
      <c r="G15" s="19">
        <f>SUM(G6:G14)</f>
        <v>20</v>
      </c>
      <c r="H15" s="19">
        <f>SUM(H6:H14)</f>
        <v>28</v>
      </c>
      <c r="I15" s="19">
        <f>SUM(I6:I14)</f>
        <v>85</v>
      </c>
      <c r="J15" s="19">
        <f>SUM(J6:J14)</f>
        <v>754</v>
      </c>
      <c r="K15" s="25"/>
      <c r="L15" s="19">
        <f>SUM(L6:L14)</f>
        <v>81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53" t="s">
        <v>50</v>
      </c>
      <c r="F16" s="43">
        <v>100</v>
      </c>
      <c r="G16" s="43">
        <v>1</v>
      </c>
      <c r="H16" s="43">
        <v>3</v>
      </c>
      <c r="I16" s="43">
        <v>7</v>
      </c>
      <c r="J16" s="43">
        <v>85</v>
      </c>
      <c r="K16" s="44">
        <v>612</v>
      </c>
      <c r="L16" s="43">
        <v>6.5</v>
      </c>
    </row>
    <row r="17" spans="1:12" ht="15" x14ac:dyDescent="0.25">
      <c r="A17" s="23"/>
      <c r="B17" s="15"/>
      <c r="C17" s="11"/>
      <c r="D17" s="7" t="s">
        <v>26</v>
      </c>
      <c r="E17" s="53" t="s">
        <v>51</v>
      </c>
      <c r="F17" s="43">
        <v>250</v>
      </c>
      <c r="G17" s="43">
        <v>5</v>
      </c>
      <c r="H17" s="43">
        <v>7</v>
      </c>
      <c r="I17" s="43">
        <v>8</v>
      </c>
      <c r="J17" s="43">
        <v>186</v>
      </c>
      <c r="K17" s="44">
        <v>133</v>
      </c>
      <c r="L17" s="43">
        <v>26.45</v>
      </c>
    </row>
    <row r="18" spans="1:12" ht="30" x14ac:dyDescent="0.25">
      <c r="A18" s="23"/>
      <c r="B18" s="15"/>
      <c r="C18" s="11"/>
      <c r="D18" s="7" t="s">
        <v>27</v>
      </c>
      <c r="E18" s="53" t="s">
        <v>133</v>
      </c>
      <c r="F18" s="43">
        <v>100</v>
      </c>
      <c r="G18" s="43">
        <v>9</v>
      </c>
      <c r="H18" s="43">
        <v>7</v>
      </c>
      <c r="I18" s="43">
        <v>3</v>
      </c>
      <c r="J18" s="43">
        <v>230</v>
      </c>
      <c r="K18" s="44">
        <v>451</v>
      </c>
      <c r="L18" s="43">
        <v>49.55</v>
      </c>
    </row>
    <row r="19" spans="1:12" ht="15" x14ac:dyDescent="0.25">
      <c r="A19" s="23"/>
      <c r="B19" s="15"/>
      <c r="C19" s="11"/>
      <c r="D19" s="7" t="s">
        <v>28</v>
      </c>
      <c r="E19" s="53" t="s">
        <v>55</v>
      </c>
      <c r="F19" s="43">
        <v>200</v>
      </c>
      <c r="G19" s="43">
        <v>6</v>
      </c>
      <c r="H19" s="43">
        <v>8</v>
      </c>
      <c r="I19" s="43">
        <v>37</v>
      </c>
      <c r="J19" s="43">
        <v>187</v>
      </c>
      <c r="K19" s="44">
        <v>302</v>
      </c>
      <c r="L19" s="43">
        <v>13</v>
      </c>
    </row>
    <row r="20" spans="1:12" ht="15" x14ac:dyDescent="0.25">
      <c r="A20" s="23"/>
      <c r="B20" s="15"/>
      <c r="C20" s="11"/>
      <c r="D20" s="7" t="s">
        <v>29</v>
      </c>
      <c r="E20" s="54" t="s">
        <v>52</v>
      </c>
      <c r="F20" s="43">
        <v>200</v>
      </c>
      <c r="G20" s="43"/>
      <c r="H20" s="43"/>
      <c r="I20" s="43">
        <v>12</v>
      </c>
      <c r="J20" s="43">
        <v>51</v>
      </c>
      <c r="K20" s="44">
        <v>699</v>
      </c>
      <c r="L20" s="43">
        <v>16</v>
      </c>
    </row>
    <row r="21" spans="1:12" ht="15" x14ac:dyDescent="0.25">
      <c r="A21" s="23"/>
      <c r="B21" s="15"/>
      <c r="C21" s="11"/>
      <c r="D21" s="7" t="s">
        <v>30</v>
      </c>
      <c r="E21" s="54" t="s">
        <v>53</v>
      </c>
      <c r="F21" s="43">
        <v>60</v>
      </c>
      <c r="G21" s="43">
        <v>4</v>
      </c>
      <c r="H21" s="43">
        <v>3</v>
      </c>
      <c r="I21" s="43">
        <v>26</v>
      </c>
      <c r="J21" s="43">
        <v>92</v>
      </c>
      <c r="K21" s="44" t="s">
        <v>45</v>
      </c>
      <c r="L21" s="43">
        <v>3.8</v>
      </c>
    </row>
    <row r="22" spans="1:12" ht="15" x14ac:dyDescent="0.25">
      <c r="A22" s="23"/>
      <c r="B22" s="15"/>
      <c r="C22" s="11"/>
      <c r="D22" s="7" t="s">
        <v>31</v>
      </c>
      <c r="E22" s="54" t="s">
        <v>54</v>
      </c>
      <c r="F22" s="43">
        <v>36</v>
      </c>
      <c r="G22" s="43">
        <v>3</v>
      </c>
      <c r="H22" s="43">
        <v>1</v>
      </c>
      <c r="I22" s="43">
        <v>13</v>
      </c>
      <c r="J22" s="43">
        <v>78</v>
      </c>
      <c r="K22" s="44" t="s">
        <v>45</v>
      </c>
      <c r="L22" s="43">
        <v>2.7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SUM(F16:F23)</f>
        <v>946</v>
      </c>
      <c r="G24" s="19">
        <f>SUM(G16:G23)</f>
        <v>28</v>
      </c>
      <c r="H24" s="19">
        <f>SUM(H16:H23)</f>
        <v>29</v>
      </c>
      <c r="I24" s="19">
        <f>SUM(I16:I23)</f>
        <v>106</v>
      </c>
      <c r="J24" s="19">
        <f>SUM(J16:J23)</f>
        <v>909</v>
      </c>
      <c r="K24" s="25"/>
      <c r="L24" s="19">
        <f>SUM(L16:L23)</f>
        <v>118</v>
      </c>
    </row>
    <row r="25" spans="1:12" ht="15" x14ac:dyDescent="0.2">
      <c r="A25" s="29">
        <f>A6</f>
        <v>1</v>
      </c>
      <c r="B25" s="30">
        <f>B6</f>
        <v>1</v>
      </c>
      <c r="C25" s="67" t="s">
        <v>4</v>
      </c>
      <c r="D25" s="68"/>
      <c r="E25" s="31"/>
      <c r="F25" s="32">
        <f>F15+F24</f>
        <v>1812</v>
      </c>
      <c r="G25" s="32">
        <f>G15+G24</f>
        <v>48</v>
      </c>
      <c r="H25" s="32">
        <f>H15+H24</f>
        <v>57</v>
      </c>
      <c r="I25" s="32">
        <f>I15+I24</f>
        <v>191</v>
      </c>
      <c r="J25" s="32">
        <f>J15+J24</f>
        <v>1663</v>
      </c>
      <c r="K25" s="32"/>
      <c r="L25" s="32">
        <f>L15+L24</f>
        <v>199</v>
      </c>
    </row>
    <row r="26" spans="1:12" ht="15.75" thickBot="1" x14ac:dyDescent="0.3">
      <c r="A26" s="14">
        <v>1</v>
      </c>
      <c r="B26" s="15">
        <v>2</v>
      </c>
      <c r="C26" s="22" t="s">
        <v>19</v>
      </c>
      <c r="D26" s="5" t="s">
        <v>20</v>
      </c>
      <c r="E26" s="56" t="s">
        <v>56</v>
      </c>
      <c r="F26" s="40">
        <v>200</v>
      </c>
      <c r="G26" s="40">
        <v>16</v>
      </c>
      <c r="H26" s="40">
        <v>8</v>
      </c>
      <c r="I26" s="40">
        <v>39</v>
      </c>
      <c r="J26" s="40">
        <v>288</v>
      </c>
      <c r="K26" s="41">
        <v>366</v>
      </c>
      <c r="L26" s="40">
        <v>29.8</v>
      </c>
    </row>
    <row r="27" spans="1:12" ht="15" x14ac:dyDescent="0.25">
      <c r="A27" s="14"/>
      <c r="B27" s="15"/>
      <c r="C27" s="11"/>
      <c r="D27" s="7" t="s">
        <v>21</v>
      </c>
      <c r="E27" s="51" t="s">
        <v>57</v>
      </c>
      <c r="F27" s="43">
        <v>200</v>
      </c>
      <c r="G27" s="43">
        <v>5</v>
      </c>
      <c r="H27" s="43">
        <v>4</v>
      </c>
      <c r="I27" s="43">
        <v>13</v>
      </c>
      <c r="J27" s="43">
        <v>107</v>
      </c>
      <c r="K27" s="44">
        <v>642</v>
      </c>
      <c r="L27" s="40">
        <v>12.3</v>
      </c>
    </row>
    <row r="28" spans="1:12" ht="15" x14ac:dyDescent="0.25">
      <c r="A28" s="14"/>
      <c r="B28" s="15"/>
      <c r="C28" s="11"/>
      <c r="D28" s="6"/>
      <c r="E28" s="51" t="s">
        <v>49</v>
      </c>
      <c r="F28" s="43">
        <v>10</v>
      </c>
      <c r="G28" s="43">
        <v>0</v>
      </c>
      <c r="H28" s="43">
        <v>7</v>
      </c>
      <c r="I28" s="43">
        <v>0</v>
      </c>
      <c r="J28" s="43">
        <v>66</v>
      </c>
      <c r="K28" s="44">
        <v>96</v>
      </c>
      <c r="L28" s="43">
        <v>11</v>
      </c>
    </row>
    <row r="29" spans="1:12" ht="15" x14ac:dyDescent="0.25">
      <c r="A29" s="14"/>
      <c r="B29" s="15"/>
      <c r="C29" s="11"/>
      <c r="D29" s="7" t="s">
        <v>30</v>
      </c>
      <c r="E29" s="52" t="s">
        <v>44</v>
      </c>
      <c r="F29" s="43">
        <v>60</v>
      </c>
      <c r="G29" s="43">
        <v>4</v>
      </c>
      <c r="H29" s="43">
        <v>3</v>
      </c>
      <c r="I29" s="43">
        <v>26</v>
      </c>
      <c r="J29" s="43">
        <v>92</v>
      </c>
      <c r="K29" s="44" t="s">
        <v>45</v>
      </c>
      <c r="L29" s="43">
        <v>3.8</v>
      </c>
    </row>
    <row r="30" spans="1:12" ht="15" x14ac:dyDescent="0.25">
      <c r="A30" s="14"/>
      <c r="B30" s="15"/>
      <c r="C30" s="11"/>
      <c r="D30" s="6" t="s">
        <v>31</v>
      </c>
      <c r="E30" s="52" t="s">
        <v>54</v>
      </c>
      <c r="F30" s="43">
        <v>36</v>
      </c>
      <c r="G30" s="43">
        <v>3</v>
      </c>
      <c r="H30" s="43">
        <v>1</v>
      </c>
      <c r="I30" s="43">
        <v>13</v>
      </c>
      <c r="J30" s="43">
        <v>78</v>
      </c>
      <c r="K30" s="44" t="s">
        <v>45</v>
      </c>
      <c r="L30" s="43">
        <v>2.7</v>
      </c>
    </row>
    <row r="31" spans="1:12" ht="15" x14ac:dyDescent="0.25">
      <c r="A31" s="14"/>
      <c r="B31" s="15"/>
      <c r="C31" s="11"/>
      <c r="D31" s="7" t="s">
        <v>23</v>
      </c>
      <c r="E31" s="52" t="s">
        <v>58</v>
      </c>
      <c r="F31" s="43">
        <v>100</v>
      </c>
      <c r="G31" s="43">
        <v>0</v>
      </c>
      <c r="H31" s="43">
        <v>0</v>
      </c>
      <c r="I31" s="43">
        <v>10</v>
      </c>
      <c r="J31" s="43">
        <v>52</v>
      </c>
      <c r="K31" s="44" t="s">
        <v>45</v>
      </c>
      <c r="L31" s="43">
        <v>21.4</v>
      </c>
    </row>
    <row r="32" spans="1:12" ht="15" x14ac:dyDescent="0.25">
      <c r="A32" s="14"/>
      <c r="B32" s="15"/>
      <c r="C32" s="11"/>
      <c r="D32" s="7"/>
      <c r="E32" s="52"/>
      <c r="F32" s="43"/>
      <c r="G32" s="43"/>
      <c r="H32" s="43"/>
      <c r="I32" s="43"/>
      <c r="J32" s="43"/>
      <c r="K32" s="44"/>
      <c r="L32" s="43"/>
    </row>
    <row r="33" spans="1:12" ht="15.75" thickBot="1" x14ac:dyDescent="0.3">
      <c r="A33" s="16"/>
      <c r="B33" s="17"/>
      <c r="C33" s="8"/>
      <c r="D33" s="18" t="s">
        <v>32</v>
      </c>
      <c r="E33" s="9"/>
      <c r="F33" s="19">
        <f>SUM(F26:F32)</f>
        <v>606</v>
      </c>
      <c r="G33" s="19">
        <f>SUM(G26:G32)</f>
        <v>28</v>
      </c>
      <c r="H33" s="19">
        <f>SUM(H26:H32)</f>
        <v>23</v>
      </c>
      <c r="I33" s="19">
        <f>SUM(I26:I32)</f>
        <v>101</v>
      </c>
      <c r="J33" s="19">
        <f>SUM(J26:J32)</f>
        <v>683</v>
      </c>
      <c r="K33" s="25"/>
      <c r="L33" s="19">
        <f>SUM(L26:L32)</f>
        <v>81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57" t="s">
        <v>59</v>
      </c>
      <c r="F34" s="43">
        <v>100</v>
      </c>
      <c r="G34" s="43">
        <v>0</v>
      </c>
      <c r="H34" s="43">
        <v>2</v>
      </c>
      <c r="I34" s="43">
        <v>4</v>
      </c>
      <c r="J34" s="43">
        <v>89</v>
      </c>
      <c r="K34" s="58" t="s">
        <v>60</v>
      </c>
      <c r="L34" s="43">
        <v>13.5</v>
      </c>
    </row>
    <row r="35" spans="1:12" ht="15" x14ac:dyDescent="0.25">
      <c r="A35" s="14"/>
      <c r="B35" s="15"/>
      <c r="C35" s="11"/>
      <c r="D35" s="7" t="s">
        <v>26</v>
      </c>
      <c r="E35" s="53" t="s">
        <v>61</v>
      </c>
      <c r="F35" s="43">
        <v>250</v>
      </c>
      <c r="G35" s="43">
        <v>6</v>
      </c>
      <c r="H35" s="43">
        <v>4</v>
      </c>
      <c r="I35" s="43">
        <v>9</v>
      </c>
      <c r="J35" s="43">
        <v>199</v>
      </c>
      <c r="K35" s="44">
        <v>110</v>
      </c>
      <c r="L35" s="43">
        <v>40</v>
      </c>
    </row>
    <row r="36" spans="1:12" ht="15" x14ac:dyDescent="0.25">
      <c r="A36" s="14"/>
      <c r="B36" s="15"/>
      <c r="C36" s="11"/>
      <c r="D36" s="7" t="s">
        <v>27</v>
      </c>
      <c r="E36" s="53" t="s">
        <v>62</v>
      </c>
      <c r="F36" s="43">
        <v>100</v>
      </c>
      <c r="G36" s="43">
        <v>7</v>
      </c>
      <c r="H36" s="43">
        <v>14</v>
      </c>
      <c r="I36" s="43">
        <v>7</v>
      </c>
      <c r="J36" s="43">
        <v>281</v>
      </c>
      <c r="K36" s="44">
        <v>431</v>
      </c>
      <c r="L36" s="43">
        <v>43</v>
      </c>
    </row>
    <row r="37" spans="1:12" ht="15" x14ac:dyDescent="0.25">
      <c r="A37" s="14"/>
      <c r="B37" s="15"/>
      <c r="C37" s="11"/>
      <c r="D37" s="7" t="s">
        <v>28</v>
      </c>
      <c r="E37" s="54" t="s">
        <v>63</v>
      </c>
      <c r="F37" s="43">
        <v>200</v>
      </c>
      <c r="G37" s="43">
        <v>3</v>
      </c>
      <c r="H37" s="43">
        <v>6</v>
      </c>
      <c r="I37" s="43">
        <v>40</v>
      </c>
      <c r="J37" s="43">
        <v>185</v>
      </c>
      <c r="K37" s="44">
        <v>520</v>
      </c>
      <c r="L37" s="43">
        <v>8</v>
      </c>
    </row>
    <row r="38" spans="1:12" ht="15" x14ac:dyDescent="0.25">
      <c r="A38" s="14"/>
      <c r="B38" s="15"/>
      <c r="C38" s="11"/>
      <c r="D38" s="7" t="s">
        <v>29</v>
      </c>
      <c r="E38" s="54" t="s">
        <v>64</v>
      </c>
      <c r="F38" s="43">
        <v>200</v>
      </c>
      <c r="G38" s="43">
        <v>1</v>
      </c>
      <c r="H38" s="43"/>
      <c r="I38" s="43">
        <v>29</v>
      </c>
      <c r="J38" s="43">
        <v>111</v>
      </c>
      <c r="K38" s="44">
        <v>638</v>
      </c>
      <c r="L38" s="43">
        <v>7</v>
      </c>
    </row>
    <row r="39" spans="1:12" ht="15" x14ac:dyDescent="0.25">
      <c r="A39" s="14"/>
      <c r="B39" s="15"/>
      <c r="C39" s="11"/>
      <c r="D39" s="7" t="s">
        <v>30</v>
      </c>
      <c r="E39" s="54" t="s">
        <v>53</v>
      </c>
      <c r="F39" s="43">
        <v>60</v>
      </c>
      <c r="G39" s="43">
        <v>4</v>
      </c>
      <c r="H39" s="43">
        <v>3</v>
      </c>
      <c r="I39" s="43">
        <v>26</v>
      </c>
      <c r="J39" s="43">
        <v>92</v>
      </c>
      <c r="K39" s="44" t="s">
        <v>45</v>
      </c>
      <c r="L39" s="43">
        <v>3.8</v>
      </c>
    </row>
    <row r="40" spans="1:12" ht="15" x14ac:dyDescent="0.25">
      <c r="A40" s="14"/>
      <c r="B40" s="15"/>
      <c r="C40" s="11"/>
      <c r="D40" s="7" t="s">
        <v>31</v>
      </c>
      <c r="E40" s="42" t="s">
        <v>54</v>
      </c>
      <c r="F40" s="43">
        <v>36</v>
      </c>
      <c r="G40" s="43">
        <v>3</v>
      </c>
      <c r="H40" s="43">
        <v>1</v>
      </c>
      <c r="I40" s="43">
        <v>13</v>
      </c>
      <c r="J40" s="43">
        <v>52</v>
      </c>
      <c r="K40" s="44">
        <v>78</v>
      </c>
      <c r="L40" s="43">
        <v>2.7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SUM(F34:F41)</f>
        <v>946</v>
      </c>
      <c r="G42" s="19">
        <f>SUM(G34:G41)</f>
        <v>24</v>
      </c>
      <c r="H42" s="19">
        <f>SUM(H34:H41)</f>
        <v>30</v>
      </c>
      <c r="I42" s="19">
        <f>SUM(I34:I41)</f>
        <v>128</v>
      </c>
      <c r="J42" s="19">
        <f>SUM(J34:J41)</f>
        <v>1009</v>
      </c>
      <c r="K42" s="25"/>
      <c r="L42" s="19">
        <f>SUM(L34:L41)</f>
        <v>118</v>
      </c>
    </row>
    <row r="43" spans="1:12" ht="15.75" customHeight="1" x14ac:dyDescent="0.2">
      <c r="A43" s="33">
        <f>A26</f>
        <v>1</v>
      </c>
      <c r="B43" s="33">
        <f>B26</f>
        <v>2</v>
      </c>
      <c r="C43" s="67" t="s">
        <v>4</v>
      </c>
      <c r="D43" s="68"/>
      <c r="E43" s="31"/>
      <c r="F43" s="32">
        <f>F33+F42</f>
        <v>1552</v>
      </c>
      <c r="G43" s="32">
        <f>G33+G42</f>
        <v>52</v>
      </c>
      <c r="H43" s="32">
        <f>H33+H42</f>
        <v>53</v>
      </c>
      <c r="I43" s="32">
        <f>I33+I42</f>
        <v>229</v>
      </c>
      <c r="J43" s="32">
        <f>J33+J42</f>
        <v>1692</v>
      </c>
      <c r="K43" s="32"/>
      <c r="L43" s="32">
        <f>L33+L42</f>
        <v>199</v>
      </c>
    </row>
    <row r="44" spans="1:12" ht="30" x14ac:dyDescent="0.25">
      <c r="A44" s="20">
        <v>1</v>
      </c>
      <c r="B44" s="21">
        <v>3</v>
      </c>
      <c r="C44" s="22" t="s">
        <v>19</v>
      </c>
      <c r="D44" s="5" t="s">
        <v>20</v>
      </c>
      <c r="E44" s="56" t="s">
        <v>65</v>
      </c>
      <c r="F44" s="40">
        <v>250</v>
      </c>
      <c r="G44" s="40">
        <v>7</v>
      </c>
      <c r="H44" s="40">
        <v>9</v>
      </c>
      <c r="I44" s="40">
        <v>18</v>
      </c>
      <c r="J44" s="40">
        <v>186</v>
      </c>
      <c r="K44" s="41">
        <v>311</v>
      </c>
      <c r="L44" s="40">
        <v>19.2</v>
      </c>
    </row>
    <row r="45" spans="1:12" ht="15" x14ac:dyDescent="0.25">
      <c r="A45" s="23"/>
      <c r="B45" s="15"/>
      <c r="C45" s="11"/>
      <c r="D45" s="7" t="s">
        <v>21</v>
      </c>
      <c r="E45" s="51" t="s">
        <v>66</v>
      </c>
      <c r="F45" s="43">
        <v>10</v>
      </c>
      <c r="G45" s="43">
        <v>3</v>
      </c>
      <c r="H45" s="43">
        <v>4</v>
      </c>
      <c r="I45" s="43">
        <v>22</v>
      </c>
      <c r="J45" s="43">
        <v>112</v>
      </c>
      <c r="K45" s="44">
        <v>689</v>
      </c>
      <c r="L45" s="43">
        <v>12.3</v>
      </c>
    </row>
    <row r="46" spans="1:12" ht="15" x14ac:dyDescent="0.25">
      <c r="A46" s="23"/>
      <c r="B46" s="15"/>
      <c r="C46" s="11"/>
      <c r="D46" s="8"/>
      <c r="E46" s="51" t="s">
        <v>49</v>
      </c>
      <c r="F46" s="43">
        <v>200</v>
      </c>
      <c r="G46" s="43">
        <v>0</v>
      </c>
      <c r="H46" s="43">
        <v>7</v>
      </c>
      <c r="I46" s="43">
        <v>0</v>
      </c>
      <c r="J46" s="43">
        <v>66</v>
      </c>
      <c r="K46" s="44">
        <v>96</v>
      </c>
      <c r="L46" s="43">
        <v>11</v>
      </c>
    </row>
    <row r="47" spans="1:12" ht="15" x14ac:dyDescent="0.25">
      <c r="A47" s="23"/>
      <c r="B47" s="15"/>
      <c r="C47" s="11"/>
      <c r="D47" s="7"/>
      <c r="E47" s="51" t="s">
        <v>134</v>
      </c>
      <c r="F47" s="43">
        <v>40</v>
      </c>
      <c r="G47" s="43">
        <v>2</v>
      </c>
      <c r="H47" s="43">
        <v>6</v>
      </c>
      <c r="I47" s="43">
        <v>23</v>
      </c>
      <c r="J47" s="43">
        <v>158</v>
      </c>
      <c r="K47" s="44" t="s">
        <v>45</v>
      </c>
      <c r="L47" s="43">
        <v>14</v>
      </c>
    </row>
    <row r="48" spans="1:12" ht="15" x14ac:dyDescent="0.25">
      <c r="A48" s="23"/>
      <c r="B48" s="15"/>
      <c r="C48" s="11"/>
      <c r="D48" s="7"/>
      <c r="E48" s="52" t="s">
        <v>67</v>
      </c>
      <c r="F48" s="43">
        <v>200</v>
      </c>
      <c r="G48" s="43">
        <v>4</v>
      </c>
      <c r="H48" s="43">
        <v>4</v>
      </c>
      <c r="I48" s="43">
        <v>17</v>
      </c>
      <c r="J48" s="43">
        <v>109</v>
      </c>
      <c r="K48" s="44"/>
      <c r="L48" s="43">
        <v>18</v>
      </c>
    </row>
    <row r="49" spans="1:12" ht="15" x14ac:dyDescent="0.25">
      <c r="A49" s="23"/>
      <c r="B49" s="15"/>
      <c r="C49" s="11"/>
      <c r="D49" s="7" t="s">
        <v>30</v>
      </c>
      <c r="E49" s="52" t="s">
        <v>44</v>
      </c>
      <c r="F49" s="43">
        <v>60</v>
      </c>
      <c r="G49" s="43">
        <v>4</v>
      </c>
      <c r="H49" s="43">
        <v>3</v>
      </c>
      <c r="I49" s="43">
        <v>26</v>
      </c>
      <c r="J49" s="43">
        <v>92</v>
      </c>
      <c r="K49" s="44" t="s">
        <v>45</v>
      </c>
      <c r="L49" s="43">
        <v>3.8</v>
      </c>
    </row>
    <row r="50" spans="1:12" ht="15" x14ac:dyDescent="0.25">
      <c r="A50" s="23"/>
      <c r="B50" s="15"/>
      <c r="C50" s="11"/>
      <c r="D50" s="6" t="s">
        <v>22</v>
      </c>
      <c r="E50" s="42" t="s">
        <v>54</v>
      </c>
      <c r="F50" s="43">
        <v>36</v>
      </c>
      <c r="G50" s="43">
        <v>3</v>
      </c>
      <c r="H50" s="43">
        <v>1</v>
      </c>
      <c r="I50" s="43">
        <v>13</v>
      </c>
      <c r="J50" s="43">
        <v>78</v>
      </c>
      <c r="K50" s="44" t="s">
        <v>45</v>
      </c>
      <c r="L50" s="43">
        <v>2.7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.75" thickBot="1" x14ac:dyDescent="0.3">
      <c r="A52" s="24"/>
      <c r="B52" s="17"/>
      <c r="C52" s="8"/>
      <c r="D52" s="18" t="s">
        <v>32</v>
      </c>
      <c r="E52" s="9"/>
      <c r="F52" s="19">
        <f>SUM(F44:F51)</f>
        <v>796</v>
      </c>
      <c r="G52" s="19">
        <f>SUM(G44:G51)</f>
        <v>23</v>
      </c>
      <c r="H52" s="19">
        <f>SUM(H44:H51)</f>
        <v>34</v>
      </c>
      <c r="I52" s="19">
        <f>SUM(I44:I51)</f>
        <v>119</v>
      </c>
      <c r="J52" s="19">
        <f>SUM(J44:J51)</f>
        <v>801</v>
      </c>
      <c r="K52" s="25"/>
      <c r="L52" s="19">
        <f>SUM(L44:L51)</f>
        <v>81</v>
      </c>
    </row>
    <row r="53" spans="1:12" ht="15" x14ac:dyDescent="0.25">
      <c r="A53" s="26">
        <f>A44</f>
        <v>1</v>
      </c>
      <c r="B53" s="13">
        <f>B44</f>
        <v>3</v>
      </c>
      <c r="C53" s="10" t="s">
        <v>24</v>
      </c>
      <c r="D53" s="7" t="s">
        <v>25</v>
      </c>
      <c r="E53" s="57" t="s">
        <v>68</v>
      </c>
      <c r="F53" s="43">
        <v>100</v>
      </c>
      <c r="G53" s="43">
        <v>1</v>
      </c>
      <c r="H53" s="43">
        <v>4</v>
      </c>
      <c r="I53" s="43">
        <v>6</v>
      </c>
      <c r="J53" s="43">
        <v>51</v>
      </c>
      <c r="K53" s="58" t="s">
        <v>60</v>
      </c>
      <c r="L53" s="43">
        <v>15.5</v>
      </c>
    </row>
    <row r="54" spans="1:12" ht="30" x14ac:dyDescent="0.25">
      <c r="A54" s="23"/>
      <c r="B54" s="15"/>
      <c r="C54" s="11"/>
      <c r="D54" s="7" t="s">
        <v>26</v>
      </c>
      <c r="E54" s="53" t="s">
        <v>69</v>
      </c>
      <c r="F54" s="43">
        <v>250</v>
      </c>
      <c r="G54" s="43">
        <v>2</v>
      </c>
      <c r="H54" s="43">
        <v>5</v>
      </c>
      <c r="I54" s="43">
        <v>18</v>
      </c>
      <c r="J54" s="43">
        <v>185</v>
      </c>
      <c r="K54" s="44">
        <v>139</v>
      </c>
      <c r="L54" s="43">
        <v>41</v>
      </c>
    </row>
    <row r="55" spans="1:12" ht="15" x14ac:dyDescent="0.25">
      <c r="A55" s="23"/>
      <c r="B55" s="15"/>
      <c r="C55" s="11"/>
      <c r="D55" s="7" t="s">
        <v>27</v>
      </c>
      <c r="E55" s="53" t="s">
        <v>70</v>
      </c>
      <c r="F55" s="43">
        <v>120</v>
      </c>
      <c r="G55" s="43">
        <v>12</v>
      </c>
      <c r="H55" s="43">
        <v>11</v>
      </c>
      <c r="I55" s="43">
        <v>11</v>
      </c>
      <c r="J55" s="43">
        <v>213</v>
      </c>
      <c r="K55" s="44">
        <v>383</v>
      </c>
      <c r="L55" s="43">
        <v>38</v>
      </c>
    </row>
    <row r="56" spans="1:12" ht="15" x14ac:dyDescent="0.25">
      <c r="A56" s="23"/>
      <c r="B56" s="15"/>
      <c r="C56" s="11"/>
      <c r="D56" s="7" t="s">
        <v>28</v>
      </c>
      <c r="E56" s="54" t="s">
        <v>71</v>
      </c>
      <c r="F56" s="43">
        <v>200</v>
      </c>
      <c r="G56" s="43">
        <v>1</v>
      </c>
      <c r="H56" s="43">
        <v>6</v>
      </c>
      <c r="I56" s="43">
        <v>44</v>
      </c>
      <c r="J56" s="43">
        <v>240</v>
      </c>
      <c r="K56" s="44">
        <v>302</v>
      </c>
      <c r="L56" s="43">
        <v>10</v>
      </c>
    </row>
    <row r="57" spans="1:12" ht="15" x14ac:dyDescent="0.25">
      <c r="A57" s="23"/>
      <c r="B57" s="15"/>
      <c r="C57" s="11"/>
      <c r="D57" s="7" t="s">
        <v>29</v>
      </c>
      <c r="E57" s="54" t="s">
        <v>72</v>
      </c>
      <c r="F57" s="43">
        <v>200</v>
      </c>
      <c r="G57" s="43"/>
      <c r="H57" s="43"/>
      <c r="I57" s="43">
        <v>12</v>
      </c>
      <c r="J57" s="43">
        <v>96</v>
      </c>
      <c r="K57" s="44">
        <v>631</v>
      </c>
      <c r="L57" s="43">
        <v>7</v>
      </c>
    </row>
    <row r="58" spans="1:12" ht="15" x14ac:dyDescent="0.25">
      <c r="A58" s="23"/>
      <c r="B58" s="15"/>
      <c r="C58" s="11"/>
      <c r="D58" s="7" t="s">
        <v>30</v>
      </c>
      <c r="E58" s="54" t="s">
        <v>53</v>
      </c>
      <c r="F58" s="43">
        <v>60</v>
      </c>
      <c r="G58" s="43">
        <v>4</v>
      </c>
      <c r="H58" s="43">
        <v>3</v>
      </c>
      <c r="I58" s="43">
        <v>26</v>
      </c>
      <c r="J58" s="43">
        <v>92</v>
      </c>
      <c r="K58" s="44" t="s">
        <v>45</v>
      </c>
      <c r="L58" s="43">
        <v>3.8</v>
      </c>
    </row>
    <row r="59" spans="1:12" ht="15" x14ac:dyDescent="0.25">
      <c r="A59" s="23"/>
      <c r="B59" s="15"/>
      <c r="C59" s="11"/>
      <c r="D59" s="7" t="s">
        <v>31</v>
      </c>
      <c r="E59" s="42" t="s">
        <v>54</v>
      </c>
      <c r="F59" s="43">
        <v>36</v>
      </c>
      <c r="G59" s="43">
        <v>3</v>
      </c>
      <c r="H59" s="43">
        <v>1</v>
      </c>
      <c r="I59" s="43">
        <v>13</v>
      </c>
      <c r="J59" s="43">
        <v>78</v>
      </c>
      <c r="K59" s="44" t="s">
        <v>45</v>
      </c>
      <c r="L59" s="43">
        <v>2.7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SUM(F53:F60)</f>
        <v>966</v>
      </c>
      <c r="G61" s="19">
        <f>SUM(G53:G60)</f>
        <v>23</v>
      </c>
      <c r="H61" s="19">
        <f>SUM(H53:H60)</f>
        <v>30</v>
      </c>
      <c r="I61" s="19">
        <f>SUM(I53:I60)</f>
        <v>130</v>
      </c>
      <c r="J61" s="19">
        <f>SUM(J53:J60)</f>
        <v>955</v>
      </c>
      <c r="K61" s="25"/>
      <c r="L61" s="19">
        <f>SUM(L53:L60)</f>
        <v>118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F52+F61</f>
        <v>1762</v>
      </c>
      <c r="G62" s="32">
        <f>G52+G61</f>
        <v>46</v>
      </c>
      <c r="H62" s="32">
        <f>H52+H61</f>
        <v>64</v>
      </c>
      <c r="I62" s="32">
        <f>I52+I61</f>
        <v>249</v>
      </c>
      <c r="J62" s="32">
        <f>J52+J61</f>
        <v>1756</v>
      </c>
      <c r="K62" s="32"/>
      <c r="L62" s="32">
        <f>L52+L61</f>
        <v>199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/>
      <c r="E63" s="56" t="s">
        <v>74</v>
      </c>
      <c r="F63" s="43">
        <v>40</v>
      </c>
      <c r="G63" s="43">
        <v>5</v>
      </c>
      <c r="H63" s="43">
        <v>5</v>
      </c>
      <c r="I63" s="43">
        <v>0</v>
      </c>
      <c r="J63" s="43">
        <v>64</v>
      </c>
      <c r="K63" s="44">
        <v>337</v>
      </c>
      <c r="L63" s="43">
        <v>13</v>
      </c>
    </row>
    <row r="64" spans="1:12" ht="30" x14ac:dyDescent="0.25">
      <c r="A64" s="23"/>
      <c r="B64" s="15"/>
      <c r="C64" s="11"/>
      <c r="D64" s="5" t="s">
        <v>20</v>
      </c>
      <c r="E64" s="59" t="s">
        <v>73</v>
      </c>
      <c r="F64" s="40">
        <v>250</v>
      </c>
      <c r="G64" s="40">
        <v>7</v>
      </c>
      <c r="H64" s="40">
        <v>8</v>
      </c>
      <c r="I64" s="40">
        <v>54</v>
      </c>
      <c r="J64" s="40">
        <v>313</v>
      </c>
      <c r="K64" s="41">
        <v>302</v>
      </c>
      <c r="L64" s="40">
        <v>37.200000000000003</v>
      </c>
    </row>
    <row r="65" spans="1:12" ht="15" x14ac:dyDescent="0.25">
      <c r="A65" s="23"/>
      <c r="B65" s="15"/>
      <c r="C65" s="11"/>
      <c r="D65" s="7" t="s">
        <v>21</v>
      </c>
      <c r="E65" s="51" t="s">
        <v>75</v>
      </c>
      <c r="F65" s="43">
        <v>200</v>
      </c>
      <c r="G65" s="43">
        <v>1</v>
      </c>
      <c r="H65" s="43">
        <v>1</v>
      </c>
      <c r="I65" s="43">
        <v>1</v>
      </c>
      <c r="J65" s="43">
        <v>58</v>
      </c>
      <c r="K65" s="44">
        <v>630</v>
      </c>
      <c r="L65" s="43">
        <v>5.3</v>
      </c>
    </row>
    <row r="66" spans="1:12" ht="15" x14ac:dyDescent="0.25">
      <c r="A66" s="23"/>
      <c r="B66" s="15"/>
      <c r="C66" s="11"/>
      <c r="D66" s="7" t="s">
        <v>23</v>
      </c>
      <c r="E66" s="51" t="s">
        <v>76</v>
      </c>
      <c r="F66" s="43">
        <v>100</v>
      </c>
      <c r="G66" s="43">
        <v>1</v>
      </c>
      <c r="H66" s="43">
        <v>0</v>
      </c>
      <c r="I66" s="43">
        <v>8</v>
      </c>
      <c r="J66" s="43">
        <v>53</v>
      </c>
      <c r="K66" s="44" t="s">
        <v>45</v>
      </c>
      <c r="L66" s="43">
        <v>19</v>
      </c>
    </row>
    <row r="67" spans="1:12" ht="15" x14ac:dyDescent="0.25">
      <c r="A67" s="23"/>
      <c r="B67" s="15"/>
      <c r="C67" s="11"/>
      <c r="D67" s="7" t="s">
        <v>30</v>
      </c>
      <c r="E67" s="54" t="s">
        <v>53</v>
      </c>
      <c r="F67" s="43">
        <v>60</v>
      </c>
      <c r="G67" s="43">
        <v>4</v>
      </c>
      <c r="H67" s="43">
        <v>3</v>
      </c>
      <c r="I67" s="43">
        <v>26</v>
      </c>
      <c r="J67" s="43">
        <v>92</v>
      </c>
      <c r="K67" s="44" t="s">
        <v>45</v>
      </c>
      <c r="L67" s="43">
        <v>3.8</v>
      </c>
    </row>
    <row r="68" spans="1:12" ht="15" x14ac:dyDescent="0.25">
      <c r="A68" s="23"/>
      <c r="B68" s="15"/>
      <c r="C68" s="11"/>
      <c r="D68" s="7" t="s">
        <v>31</v>
      </c>
      <c r="E68" s="42" t="s">
        <v>54</v>
      </c>
      <c r="F68" s="43">
        <v>36</v>
      </c>
      <c r="G68" s="43">
        <v>3</v>
      </c>
      <c r="H68" s="43">
        <v>1</v>
      </c>
      <c r="I68" s="43">
        <v>13</v>
      </c>
      <c r="J68" s="43">
        <v>78</v>
      </c>
      <c r="K68" s="44" t="s">
        <v>45</v>
      </c>
      <c r="L68" s="43">
        <v>2.7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32</v>
      </c>
      <c r="E70" s="9"/>
      <c r="F70" s="19">
        <f>SUM(F63:F69)</f>
        <v>686</v>
      </c>
      <c r="G70" s="19">
        <f>SUM(G63:G69)</f>
        <v>21</v>
      </c>
      <c r="H70" s="19">
        <f>SUM(H63:H69)</f>
        <v>18</v>
      </c>
      <c r="I70" s="19">
        <f>SUM(I63:I69)</f>
        <v>102</v>
      </c>
      <c r="J70" s="19">
        <f>SUM(J63:J69)</f>
        <v>658</v>
      </c>
      <c r="K70" s="25"/>
      <c r="L70" s="19">
        <f>SUM(L63:L69)</f>
        <v>81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77</v>
      </c>
      <c r="F71" s="43">
        <v>100</v>
      </c>
      <c r="G71" s="43">
        <v>4</v>
      </c>
      <c r="H71" s="43">
        <v>11</v>
      </c>
      <c r="I71" s="43">
        <v>20</v>
      </c>
      <c r="J71" s="43">
        <v>98</v>
      </c>
      <c r="K71" s="44">
        <v>614</v>
      </c>
      <c r="L71" s="43">
        <v>6.5</v>
      </c>
    </row>
    <row r="72" spans="1:12" ht="15" x14ac:dyDescent="0.25">
      <c r="A72" s="23"/>
      <c r="B72" s="15"/>
      <c r="C72" s="11"/>
      <c r="D72" s="7" t="s">
        <v>26</v>
      </c>
      <c r="E72" s="53" t="s">
        <v>78</v>
      </c>
      <c r="F72" s="43">
        <v>250</v>
      </c>
      <c r="G72" s="43">
        <v>6</v>
      </c>
      <c r="H72" s="43">
        <v>3</v>
      </c>
      <c r="I72" s="43">
        <v>4</v>
      </c>
      <c r="J72" s="43">
        <v>169</v>
      </c>
      <c r="K72" s="44">
        <v>138</v>
      </c>
      <c r="L72" s="43">
        <v>40.700000000000003</v>
      </c>
    </row>
    <row r="73" spans="1:12" ht="15" x14ac:dyDescent="0.25">
      <c r="A73" s="23"/>
      <c r="B73" s="15"/>
      <c r="C73" s="11"/>
      <c r="D73" s="7" t="s">
        <v>27</v>
      </c>
      <c r="E73" s="53" t="s">
        <v>79</v>
      </c>
      <c r="F73" s="43">
        <v>100</v>
      </c>
      <c r="G73" s="43">
        <v>10</v>
      </c>
      <c r="H73" s="43">
        <v>14</v>
      </c>
      <c r="I73" s="43">
        <v>2</v>
      </c>
      <c r="J73" s="43">
        <v>241</v>
      </c>
      <c r="K73" s="44">
        <v>423</v>
      </c>
      <c r="L73" s="43">
        <v>52.3</v>
      </c>
    </row>
    <row r="74" spans="1:12" ht="15" x14ac:dyDescent="0.25">
      <c r="A74" s="23"/>
      <c r="B74" s="15"/>
      <c r="C74" s="11"/>
      <c r="D74" s="7" t="s">
        <v>28</v>
      </c>
      <c r="E74" s="54" t="s">
        <v>80</v>
      </c>
      <c r="F74" s="43">
        <v>200</v>
      </c>
      <c r="G74" s="43">
        <v>3</v>
      </c>
      <c r="H74" s="43">
        <v>1</v>
      </c>
      <c r="I74" s="43">
        <v>32</v>
      </c>
      <c r="J74" s="43">
        <v>162</v>
      </c>
      <c r="K74" s="44">
        <v>302</v>
      </c>
      <c r="L74" s="43">
        <v>5</v>
      </c>
    </row>
    <row r="75" spans="1:12" ht="15" x14ac:dyDescent="0.25">
      <c r="A75" s="23"/>
      <c r="B75" s="15"/>
      <c r="C75" s="11"/>
      <c r="D75" s="7" t="s">
        <v>29</v>
      </c>
      <c r="E75" s="54" t="s">
        <v>81</v>
      </c>
      <c r="F75" s="43">
        <v>200</v>
      </c>
      <c r="G75" s="43">
        <v>1</v>
      </c>
      <c r="H75" s="43">
        <v>0</v>
      </c>
      <c r="I75" s="43">
        <v>29</v>
      </c>
      <c r="J75" s="43">
        <v>111</v>
      </c>
      <c r="K75" s="44">
        <v>643</v>
      </c>
      <c r="L75" s="43">
        <v>7</v>
      </c>
    </row>
    <row r="76" spans="1:12" ht="15" x14ac:dyDescent="0.25">
      <c r="A76" s="23"/>
      <c r="B76" s="15"/>
      <c r="C76" s="11"/>
      <c r="D76" s="7" t="s">
        <v>30</v>
      </c>
      <c r="E76" s="54" t="s">
        <v>53</v>
      </c>
      <c r="F76" s="43">
        <v>60</v>
      </c>
      <c r="G76" s="43">
        <v>4</v>
      </c>
      <c r="H76" s="43">
        <v>3</v>
      </c>
      <c r="I76" s="43">
        <v>26</v>
      </c>
      <c r="J76" s="43">
        <v>92</v>
      </c>
      <c r="K76" s="44" t="s">
        <v>45</v>
      </c>
      <c r="L76" s="43">
        <v>3.8</v>
      </c>
    </row>
    <row r="77" spans="1:12" ht="15" x14ac:dyDescent="0.25">
      <c r="A77" s="23"/>
      <c r="B77" s="15"/>
      <c r="C77" s="11"/>
      <c r="D77" s="7" t="s">
        <v>31</v>
      </c>
      <c r="E77" s="42" t="s">
        <v>54</v>
      </c>
      <c r="F77" s="43">
        <v>36</v>
      </c>
      <c r="G77" s="43">
        <v>3</v>
      </c>
      <c r="H77" s="43">
        <v>1</v>
      </c>
      <c r="I77" s="43">
        <v>13</v>
      </c>
      <c r="J77" s="43">
        <v>78</v>
      </c>
      <c r="K77" s="44" t="s">
        <v>45</v>
      </c>
      <c r="L77" s="43">
        <v>2.7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SUM(F71:F78)</f>
        <v>946</v>
      </c>
      <c r="G79" s="19">
        <f>SUM(G71:G78)</f>
        <v>31</v>
      </c>
      <c r="H79" s="19">
        <f>SUM(H71:H78)</f>
        <v>33</v>
      </c>
      <c r="I79" s="19">
        <f>SUM(I71:I78)</f>
        <v>126</v>
      </c>
      <c r="J79" s="19">
        <f>SUM(J71:J78)</f>
        <v>951</v>
      </c>
      <c r="K79" s="25"/>
      <c r="L79" s="19">
        <f>SUM(L71:L78)</f>
        <v>118</v>
      </c>
    </row>
    <row r="80" spans="1:12" ht="15.75" customHeight="1" x14ac:dyDescent="0.2">
      <c r="A80" s="29">
        <f>A63</f>
        <v>1</v>
      </c>
      <c r="B80" s="30">
        <f>B63</f>
        <v>4</v>
      </c>
      <c r="C80" s="67" t="s">
        <v>4</v>
      </c>
      <c r="D80" s="68"/>
      <c r="E80" s="31"/>
      <c r="F80" s="32">
        <f>F70+F79</f>
        <v>1632</v>
      </c>
      <c r="G80" s="32">
        <f>G70+G79</f>
        <v>52</v>
      </c>
      <c r="H80" s="32">
        <f>H70+H79</f>
        <v>51</v>
      </c>
      <c r="I80" s="32">
        <f>I70+I79</f>
        <v>228</v>
      </c>
      <c r="J80" s="32">
        <f>J70+J79</f>
        <v>1609</v>
      </c>
      <c r="K80" s="32"/>
      <c r="L80" s="32">
        <f>L70+L79</f>
        <v>199</v>
      </c>
    </row>
    <row r="81" spans="1:12" ht="30" x14ac:dyDescent="0.25">
      <c r="A81" s="20">
        <v>1</v>
      </c>
      <c r="B81" s="21">
        <v>5</v>
      </c>
      <c r="C81" s="22" t="s">
        <v>19</v>
      </c>
      <c r="D81" s="5" t="s">
        <v>20</v>
      </c>
      <c r="E81" s="56" t="s">
        <v>82</v>
      </c>
      <c r="F81" s="40">
        <v>200</v>
      </c>
      <c r="G81" s="40">
        <v>14</v>
      </c>
      <c r="H81" s="40">
        <v>13</v>
      </c>
      <c r="I81" s="40">
        <v>3</v>
      </c>
      <c r="J81" s="40">
        <v>233</v>
      </c>
      <c r="K81" s="41">
        <v>340</v>
      </c>
      <c r="L81" s="40">
        <v>39.200000000000003</v>
      </c>
    </row>
    <row r="82" spans="1:12" ht="15" x14ac:dyDescent="0.25">
      <c r="A82" s="23"/>
      <c r="B82" s="15"/>
      <c r="C82" s="11"/>
      <c r="D82" s="7" t="s">
        <v>21</v>
      </c>
      <c r="E82" s="51" t="s">
        <v>84</v>
      </c>
      <c r="F82" s="43">
        <v>200</v>
      </c>
      <c r="G82" s="43">
        <v>5</v>
      </c>
      <c r="H82" s="43">
        <v>4</v>
      </c>
      <c r="I82" s="43">
        <v>13</v>
      </c>
      <c r="J82" s="43">
        <v>107</v>
      </c>
      <c r="K82" s="44">
        <v>642</v>
      </c>
      <c r="L82" s="43">
        <v>12.3</v>
      </c>
    </row>
    <row r="83" spans="1:12" ht="15" x14ac:dyDescent="0.25">
      <c r="A83" s="23"/>
      <c r="B83" s="15"/>
      <c r="C83" s="11"/>
      <c r="D83" s="6"/>
      <c r="E83" s="51" t="s">
        <v>83</v>
      </c>
      <c r="F83" s="43">
        <v>200</v>
      </c>
      <c r="G83" s="43">
        <v>4</v>
      </c>
      <c r="H83" s="43">
        <v>4</v>
      </c>
      <c r="I83" s="43">
        <v>17</v>
      </c>
      <c r="J83" s="43">
        <v>109</v>
      </c>
      <c r="K83" s="44" t="s">
        <v>45</v>
      </c>
      <c r="L83" s="43">
        <v>23</v>
      </c>
    </row>
    <row r="84" spans="1:12" ht="15" x14ac:dyDescent="0.25">
      <c r="A84" s="23"/>
      <c r="B84" s="15"/>
      <c r="C84" s="11"/>
      <c r="D84" s="7" t="s">
        <v>30</v>
      </c>
      <c r="E84" s="54" t="s">
        <v>53</v>
      </c>
      <c r="F84" s="43">
        <v>60</v>
      </c>
      <c r="G84" s="43">
        <v>4</v>
      </c>
      <c r="H84" s="43">
        <v>3</v>
      </c>
      <c r="I84" s="43">
        <v>26</v>
      </c>
      <c r="J84" s="43">
        <v>92</v>
      </c>
      <c r="K84" s="44" t="s">
        <v>45</v>
      </c>
      <c r="L84" s="43">
        <v>3.8</v>
      </c>
    </row>
    <row r="85" spans="1:12" ht="15" x14ac:dyDescent="0.25">
      <c r="A85" s="23"/>
      <c r="B85" s="15"/>
      <c r="C85" s="11"/>
      <c r="D85" s="55" t="s">
        <v>31</v>
      </c>
      <c r="E85" s="42" t="s">
        <v>54</v>
      </c>
      <c r="F85" s="43">
        <v>36</v>
      </c>
      <c r="G85" s="43">
        <v>3</v>
      </c>
      <c r="H85" s="43">
        <v>1</v>
      </c>
      <c r="I85" s="43">
        <v>13</v>
      </c>
      <c r="J85" s="43">
        <v>78</v>
      </c>
      <c r="K85" s="44" t="s">
        <v>45</v>
      </c>
      <c r="L85" s="43">
        <v>2.7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.75" thickBot="1" x14ac:dyDescent="0.3">
      <c r="A87" s="24"/>
      <c r="B87" s="17"/>
      <c r="C87" s="8"/>
      <c r="D87" s="18" t="s">
        <v>32</v>
      </c>
      <c r="E87" s="9"/>
      <c r="F87" s="19">
        <f>SUM(F81:F86)</f>
        <v>696</v>
      </c>
      <c r="G87" s="19">
        <f>SUM(G81:G86)</f>
        <v>30</v>
      </c>
      <c r="H87" s="19">
        <f>SUM(H81:H86)</f>
        <v>25</v>
      </c>
      <c r="I87" s="19">
        <f>SUM(I81:I86)</f>
        <v>72</v>
      </c>
      <c r="J87" s="19">
        <f>SUM(J81:J86)</f>
        <v>619</v>
      </c>
      <c r="K87" s="25"/>
      <c r="L87" s="19">
        <f>SUM(L81:L86)</f>
        <v>81</v>
      </c>
    </row>
    <row r="88" spans="1:12" ht="15" x14ac:dyDescent="0.25">
      <c r="A88" s="26">
        <f>A81</f>
        <v>1</v>
      </c>
      <c r="B88" s="13">
        <f>B81</f>
        <v>5</v>
      </c>
      <c r="C88" s="10" t="s">
        <v>24</v>
      </c>
      <c r="D88" s="7" t="s">
        <v>25</v>
      </c>
      <c r="E88" s="57" t="s">
        <v>85</v>
      </c>
      <c r="F88" s="43">
        <v>100</v>
      </c>
      <c r="G88" s="43">
        <v>0</v>
      </c>
      <c r="H88" s="43">
        <v>2</v>
      </c>
      <c r="I88" s="43">
        <v>4</v>
      </c>
      <c r="J88" s="43">
        <v>89</v>
      </c>
      <c r="K88" s="58" t="s">
        <v>60</v>
      </c>
      <c r="L88" s="43">
        <v>13.5</v>
      </c>
    </row>
    <row r="89" spans="1:12" ht="15" x14ac:dyDescent="0.25">
      <c r="A89" s="23"/>
      <c r="B89" s="15"/>
      <c r="C89" s="11"/>
      <c r="D89" s="7" t="s">
        <v>26</v>
      </c>
      <c r="E89" s="53" t="s">
        <v>86</v>
      </c>
      <c r="F89" s="43">
        <v>250</v>
      </c>
      <c r="G89" s="43">
        <v>6</v>
      </c>
      <c r="H89" s="43">
        <v>3</v>
      </c>
      <c r="I89" s="43">
        <v>16</v>
      </c>
      <c r="J89" s="43">
        <v>184</v>
      </c>
      <c r="K89" s="44">
        <v>132</v>
      </c>
      <c r="L89" s="43">
        <v>29.6</v>
      </c>
    </row>
    <row r="90" spans="1:12" ht="30" x14ac:dyDescent="0.25">
      <c r="A90" s="23"/>
      <c r="B90" s="15"/>
      <c r="C90" s="11"/>
      <c r="D90" s="7" t="s">
        <v>27</v>
      </c>
      <c r="E90" s="53" t="s">
        <v>87</v>
      </c>
      <c r="F90" s="43">
        <v>100</v>
      </c>
      <c r="G90" s="43">
        <v>13</v>
      </c>
      <c r="H90" s="43">
        <v>17</v>
      </c>
      <c r="I90" s="43">
        <v>9</v>
      </c>
      <c r="J90" s="43">
        <v>250</v>
      </c>
      <c r="K90" s="44">
        <v>488</v>
      </c>
      <c r="L90" s="43">
        <v>44.5</v>
      </c>
    </row>
    <row r="91" spans="1:12" ht="15" x14ac:dyDescent="0.25">
      <c r="A91" s="23"/>
      <c r="B91" s="15"/>
      <c r="C91" s="11"/>
      <c r="D91" s="7" t="s">
        <v>28</v>
      </c>
      <c r="E91" s="54" t="s">
        <v>88</v>
      </c>
      <c r="F91" s="43">
        <v>200</v>
      </c>
      <c r="G91" s="43">
        <v>2</v>
      </c>
      <c r="H91" s="43">
        <v>9</v>
      </c>
      <c r="I91" s="43">
        <v>15</v>
      </c>
      <c r="J91" s="43">
        <v>171</v>
      </c>
      <c r="K91" s="44">
        <v>216</v>
      </c>
      <c r="L91" s="43">
        <v>7.9</v>
      </c>
    </row>
    <row r="92" spans="1:12" ht="15" x14ac:dyDescent="0.25">
      <c r="A92" s="23"/>
      <c r="B92" s="15"/>
      <c r="C92" s="11"/>
      <c r="D92" s="7" t="s">
        <v>29</v>
      </c>
      <c r="E92" s="54" t="s">
        <v>89</v>
      </c>
      <c r="F92" s="43">
        <v>200</v>
      </c>
      <c r="G92" s="43">
        <v>1</v>
      </c>
      <c r="H92" s="43">
        <v>1</v>
      </c>
      <c r="I92" s="43">
        <v>22</v>
      </c>
      <c r="J92" s="43">
        <v>121</v>
      </c>
      <c r="K92" s="44" t="s">
        <v>45</v>
      </c>
      <c r="L92" s="43">
        <v>16</v>
      </c>
    </row>
    <row r="93" spans="1:12" ht="15" x14ac:dyDescent="0.25">
      <c r="A93" s="23"/>
      <c r="B93" s="15"/>
      <c r="C93" s="11"/>
      <c r="D93" s="7" t="s">
        <v>30</v>
      </c>
      <c r="E93" s="54" t="s">
        <v>53</v>
      </c>
      <c r="F93" s="43">
        <v>60</v>
      </c>
      <c r="G93" s="43">
        <v>4</v>
      </c>
      <c r="H93" s="43">
        <v>3</v>
      </c>
      <c r="I93" s="43">
        <v>26</v>
      </c>
      <c r="J93" s="43">
        <v>92</v>
      </c>
      <c r="K93" s="44" t="s">
        <v>45</v>
      </c>
      <c r="L93" s="43">
        <v>3.8</v>
      </c>
    </row>
    <row r="94" spans="1:12" ht="15" x14ac:dyDescent="0.25">
      <c r="A94" s="23"/>
      <c r="B94" s="15"/>
      <c r="C94" s="11"/>
      <c r="D94" s="7" t="s">
        <v>31</v>
      </c>
      <c r="E94" s="42" t="s">
        <v>54</v>
      </c>
      <c r="F94" s="43">
        <v>36</v>
      </c>
      <c r="G94" s="43">
        <v>3</v>
      </c>
      <c r="H94" s="43">
        <v>1</v>
      </c>
      <c r="I94" s="43">
        <v>13</v>
      </c>
      <c r="J94" s="43">
        <v>78</v>
      </c>
      <c r="K94" s="44" t="s">
        <v>45</v>
      </c>
      <c r="L94" s="43">
        <v>2.7</v>
      </c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32</v>
      </c>
      <c r="E96" s="9"/>
      <c r="F96" s="19">
        <f>SUM(F88:F95)</f>
        <v>946</v>
      </c>
      <c r="G96" s="19">
        <f>SUM(G88:G95)</f>
        <v>29</v>
      </c>
      <c r="H96" s="19">
        <f>SUM(H88:H95)</f>
        <v>36</v>
      </c>
      <c r="I96" s="19">
        <f>SUM(I88:I95)</f>
        <v>105</v>
      </c>
      <c r="J96" s="19">
        <f>SUM(J88:J95)</f>
        <v>985</v>
      </c>
      <c r="K96" s="25"/>
      <c r="L96" s="19">
        <v>118</v>
      </c>
    </row>
    <row r="97" spans="1:12" ht="15.75" customHeight="1" x14ac:dyDescent="0.2">
      <c r="A97" s="29">
        <f>A81</f>
        <v>1</v>
      </c>
      <c r="B97" s="30">
        <f>B81</f>
        <v>5</v>
      </c>
      <c r="C97" s="67" t="s">
        <v>4</v>
      </c>
      <c r="D97" s="68"/>
      <c r="E97" s="31"/>
      <c r="F97" s="32">
        <f>F87+F96</f>
        <v>1642</v>
      </c>
      <c r="G97" s="32">
        <f>G87+G96</f>
        <v>59</v>
      </c>
      <c r="H97" s="32">
        <f>H87+H96</f>
        <v>61</v>
      </c>
      <c r="I97" s="32">
        <f>I87+I96</f>
        <v>177</v>
      </c>
      <c r="J97" s="32">
        <f>J87+J96</f>
        <v>1604</v>
      </c>
      <c r="K97" s="32"/>
      <c r="L97" s="32">
        <f>L87+L96</f>
        <v>199</v>
      </c>
    </row>
    <row r="98" spans="1:12" ht="30" x14ac:dyDescent="0.25">
      <c r="A98" s="20">
        <v>2</v>
      </c>
      <c r="B98" s="21">
        <v>1</v>
      </c>
      <c r="C98" s="22" t="s">
        <v>19</v>
      </c>
      <c r="D98" s="5" t="s">
        <v>20</v>
      </c>
      <c r="E98" s="56" t="s">
        <v>90</v>
      </c>
      <c r="F98" s="40">
        <v>250</v>
      </c>
      <c r="G98" s="40">
        <v>7</v>
      </c>
      <c r="H98" s="40">
        <v>8</v>
      </c>
      <c r="I98" s="40">
        <v>54</v>
      </c>
      <c r="J98" s="40">
        <v>238</v>
      </c>
      <c r="K98" s="41">
        <v>302</v>
      </c>
      <c r="L98" s="40">
        <v>24.67</v>
      </c>
    </row>
    <row r="99" spans="1:12" ht="15" x14ac:dyDescent="0.25">
      <c r="A99" s="23"/>
      <c r="B99" s="15"/>
      <c r="C99" s="11"/>
      <c r="D99" s="8"/>
      <c r="E99" s="51" t="s">
        <v>91</v>
      </c>
      <c r="F99" s="43">
        <v>15</v>
      </c>
      <c r="G99" s="43">
        <v>3</v>
      </c>
      <c r="H99" s="43">
        <v>4</v>
      </c>
      <c r="I99" s="43">
        <v>0</v>
      </c>
      <c r="J99" s="43">
        <v>55</v>
      </c>
      <c r="K99" s="60" t="s">
        <v>43</v>
      </c>
      <c r="L99" s="43">
        <v>10.83</v>
      </c>
    </row>
    <row r="100" spans="1:12" ht="15" x14ac:dyDescent="0.25">
      <c r="A100" s="23"/>
      <c r="B100" s="15"/>
      <c r="C100" s="11"/>
      <c r="D100" s="8"/>
      <c r="E100" s="51" t="s">
        <v>93</v>
      </c>
      <c r="F100" s="43">
        <v>10</v>
      </c>
      <c r="G100" s="43">
        <v>0</v>
      </c>
      <c r="H100" s="43">
        <v>7</v>
      </c>
      <c r="I100" s="43">
        <v>0</v>
      </c>
      <c r="J100" s="43">
        <v>66</v>
      </c>
      <c r="K100" s="44">
        <v>66</v>
      </c>
      <c r="L100" s="43">
        <v>11</v>
      </c>
    </row>
    <row r="101" spans="1:12" ht="15" x14ac:dyDescent="0.25">
      <c r="A101" s="23"/>
      <c r="B101" s="15"/>
      <c r="C101" s="11"/>
      <c r="D101" s="7" t="s">
        <v>21</v>
      </c>
      <c r="E101" s="51" t="s">
        <v>92</v>
      </c>
      <c r="F101" s="43">
        <v>200</v>
      </c>
      <c r="G101" s="43">
        <v>0</v>
      </c>
      <c r="H101" s="43">
        <v>0</v>
      </c>
      <c r="I101" s="43">
        <v>23</v>
      </c>
      <c r="J101" s="43">
        <v>102</v>
      </c>
      <c r="K101" s="44" t="s">
        <v>45</v>
      </c>
      <c r="L101" s="43">
        <v>16</v>
      </c>
    </row>
    <row r="102" spans="1:12" ht="15" x14ac:dyDescent="0.25">
      <c r="A102" s="23"/>
      <c r="B102" s="15"/>
      <c r="C102" s="11"/>
      <c r="D102" s="8"/>
      <c r="E102" s="59" t="s">
        <v>135</v>
      </c>
      <c r="F102" s="62">
        <v>40</v>
      </c>
      <c r="G102" s="62">
        <v>3</v>
      </c>
      <c r="H102" s="62">
        <v>10</v>
      </c>
      <c r="I102" s="62">
        <v>34</v>
      </c>
      <c r="J102" s="62">
        <v>103</v>
      </c>
      <c r="K102" s="63" t="s">
        <v>45</v>
      </c>
      <c r="L102" s="62">
        <v>12</v>
      </c>
    </row>
    <row r="103" spans="1:12" ht="15" x14ac:dyDescent="0.25">
      <c r="A103" s="23"/>
      <c r="B103" s="15"/>
      <c r="C103" s="11"/>
      <c r="D103" s="7" t="s">
        <v>30</v>
      </c>
      <c r="E103" s="54" t="s">
        <v>53</v>
      </c>
      <c r="F103" s="43">
        <v>60</v>
      </c>
      <c r="G103" s="43">
        <v>4</v>
      </c>
      <c r="H103" s="43">
        <v>3</v>
      </c>
      <c r="I103" s="43">
        <v>26</v>
      </c>
      <c r="J103" s="43">
        <v>92</v>
      </c>
      <c r="K103" s="44" t="s">
        <v>45</v>
      </c>
      <c r="L103" s="43">
        <v>3.8</v>
      </c>
    </row>
    <row r="104" spans="1:12" ht="15" x14ac:dyDescent="0.25">
      <c r="A104" s="23"/>
      <c r="B104" s="15"/>
      <c r="C104" s="11"/>
      <c r="D104" s="55" t="s">
        <v>31</v>
      </c>
      <c r="E104" s="42" t="s">
        <v>54</v>
      </c>
      <c r="F104" s="43">
        <v>36</v>
      </c>
      <c r="G104" s="43">
        <v>3</v>
      </c>
      <c r="H104" s="43">
        <v>1</v>
      </c>
      <c r="I104" s="43">
        <v>13</v>
      </c>
      <c r="J104" s="43">
        <v>78</v>
      </c>
      <c r="K104" s="44" t="s">
        <v>45</v>
      </c>
      <c r="L104" s="43">
        <v>2.7</v>
      </c>
    </row>
    <row r="105" spans="1:12" ht="15" x14ac:dyDescent="0.25">
      <c r="A105" s="23"/>
      <c r="B105" s="15"/>
      <c r="C105" s="11"/>
      <c r="D105" s="55"/>
      <c r="E105" s="42"/>
      <c r="F105" s="43"/>
      <c r="G105" s="43"/>
      <c r="H105" s="43"/>
      <c r="I105" s="43"/>
      <c r="J105" s="43"/>
      <c r="K105" s="44"/>
      <c r="L105" s="43"/>
    </row>
    <row r="106" spans="1:12" ht="15.75" thickBot="1" x14ac:dyDescent="0.3">
      <c r="A106" s="24"/>
      <c r="B106" s="17"/>
      <c r="C106" s="8"/>
      <c r="D106" s="18" t="s">
        <v>32</v>
      </c>
      <c r="E106" s="9"/>
      <c r="F106" s="19">
        <f>SUM(F98:F105)</f>
        <v>611</v>
      </c>
      <c r="G106" s="19">
        <f>SUM(G98:G105)</f>
        <v>20</v>
      </c>
      <c r="H106" s="19">
        <f>SUM(H98:H105)</f>
        <v>33</v>
      </c>
      <c r="I106" s="19">
        <f>SUM(I98:I105)</f>
        <v>150</v>
      </c>
      <c r="J106" s="19">
        <f>SUM(J98:J105)</f>
        <v>734</v>
      </c>
      <c r="K106" s="25"/>
      <c r="L106" s="19">
        <f>SUM(L98:L105)</f>
        <v>81</v>
      </c>
    </row>
    <row r="107" spans="1:12" ht="15" x14ac:dyDescent="0.25">
      <c r="A107" s="26">
        <f>A98</f>
        <v>2</v>
      </c>
      <c r="B107" s="13">
        <f>B98</f>
        <v>1</v>
      </c>
      <c r="C107" s="10" t="s">
        <v>24</v>
      </c>
      <c r="D107" s="7" t="s">
        <v>25</v>
      </c>
      <c r="E107" s="57" t="s">
        <v>68</v>
      </c>
      <c r="F107" s="43">
        <v>100</v>
      </c>
      <c r="G107" s="43">
        <v>1</v>
      </c>
      <c r="H107" s="43">
        <v>4</v>
      </c>
      <c r="I107" s="43">
        <v>6</v>
      </c>
      <c r="J107" s="43">
        <v>51</v>
      </c>
      <c r="K107" s="58" t="s">
        <v>94</v>
      </c>
      <c r="L107" s="43">
        <v>17.5</v>
      </c>
    </row>
    <row r="108" spans="1:12" ht="15" x14ac:dyDescent="0.25">
      <c r="A108" s="23"/>
      <c r="B108" s="15"/>
      <c r="C108" s="11"/>
      <c r="D108" s="7" t="s">
        <v>26</v>
      </c>
      <c r="E108" s="53" t="s">
        <v>132</v>
      </c>
      <c r="F108" s="43">
        <v>250</v>
      </c>
      <c r="G108" s="43">
        <v>6</v>
      </c>
      <c r="H108" s="43">
        <v>3</v>
      </c>
      <c r="I108" s="43">
        <v>15</v>
      </c>
      <c r="J108" s="43">
        <v>189</v>
      </c>
      <c r="K108" s="44">
        <v>124</v>
      </c>
      <c r="L108" s="43">
        <v>25.8</v>
      </c>
    </row>
    <row r="109" spans="1:12" ht="15" x14ac:dyDescent="0.25">
      <c r="A109" s="23"/>
      <c r="B109" s="15"/>
      <c r="C109" s="11"/>
      <c r="D109" s="7" t="s">
        <v>27</v>
      </c>
      <c r="E109" s="53" t="s">
        <v>95</v>
      </c>
      <c r="F109" s="43">
        <v>120</v>
      </c>
      <c r="G109" s="43">
        <v>7</v>
      </c>
      <c r="H109" s="43">
        <v>7</v>
      </c>
      <c r="I109" s="43">
        <v>10</v>
      </c>
      <c r="J109" s="43">
        <v>249</v>
      </c>
      <c r="K109" s="44">
        <v>463</v>
      </c>
      <c r="L109" s="43">
        <v>44.2</v>
      </c>
    </row>
    <row r="110" spans="1:12" ht="15" x14ac:dyDescent="0.25">
      <c r="A110" s="23"/>
      <c r="B110" s="15"/>
      <c r="C110" s="11"/>
      <c r="D110" s="7" t="s">
        <v>28</v>
      </c>
      <c r="E110" s="54" t="s">
        <v>96</v>
      </c>
      <c r="F110" s="43">
        <v>200</v>
      </c>
      <c r="G110" s="43">
        <v>2</v>
      </c>
      <c r="H110" s="43">
        <v>1</v>
      </c>
      <c r="I110" s="43">
        <v>28</v>
      </c>
      <c r="J110" s="43">
        <v>176</v>
      </c>
      <c r="K110" s="61" t="s">
        <v>97</v>
      </c>
      <c r="L110" s="43">
        <v>8</v>
      </c>
    </row>
    <row r="111" spans="1:12" ht="15" x14ac:dyDescent="0.25">
      <c r="A111" s="23"/>
      <c r="B111" s="15"/>
      <c r="C111" s="11"/>
      <c r="D111" s="7" t="s">
        <v>29</v>
      </c>
      <c r="E111" s="54" t="s">
        <v>98</v>
      </c>
      <c r="F111" s="43">
        <v>200</v>
      </c>
      <c r="G111" s="43">
        <v>0</v>
      </c>
      <c r="H111" s="43">
        <v>0</v>
      </c>
      <c r="I111" s="43">
        <v>12</v>
      </c>
      <c r="J111" s="43">
        <v>91</v>
      </c>
      <c r="K111" s="44" t="s">
        <v>45</v>
      </c>
      <c r="L111" s="43">
        <v>16</v>
      </c>
    </row>
    <row r="112" spans="1:12" ht="15" x14ac:dyDescent="0.25">
      <c r="A112" s="23"/>
      <c r="B112" s="15"/>
      <c r="C112" s="11"/>
      <c r="D112" s="7" t="s">
        <v>30</v>
      </c>
      <c r="E112" s="54" t="s">
        <v>53</v>
      </c>
      <c r="F112" s="43">
        <v>60</v>
      </c>
      <c r="G112" s="43">
        <v>4</v>
      </c>
      <c r="H112" s="43">
        <v>3</v>
      </c>
      <c r="I112" s="43">
        <v>26</v>
      </c>
      <c r="J112" s="43">
        <v>92</v>
      </c>
      <c r="K112" s="44" t="s">
        <v>45</v>
      </c>
      <c r="L112" s="43">
        <v>3.8</v>
      </c>
    </row>
    <row r="113" spans="1:12" ht="15" x14ac:dyDescent="0.25">
      <c r="A113" s="23"/>
      <c r="B113" s="15"/>
      <c r="C113" s="11"/>
      <c r="D113" s="7" t="s">
        <v>31</v>
      </c>
      <c r="E113" s="42" t="s">
        <v>54</v>
      </c>
      <c r="F113" s="43">
        <v>36</v>
      </c>
      <c r="G113" s="43">
        <v>3</v>
      </c>
      <c r="H113" s="43">
        <v>1</v>
      </c>
      <c r="I113" s="43">
        <v>13</v>
      </c>
      <c r="J113" s="43">
        <v>78</v>
      </c>
      <c r="K113" s="44" t="s">
        <v>45</v>
      </c>
      <c r="L113" s="43">
        <v>2.7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32</v>
      </c>
      <c r="E115" s="9"/>
      <c r="F115" s="19">
        <f>SUM(F107:F114)</f>
        <v>966</v>
      </c>
      <c r="G115" s="19">
        <f>SUM(G107:G114)</f>
        <v>23</v>
      </c>
      <c r="H115" s="19">
        <f>SUM(H107:H114)</f>
        <v>19</v>
      </c>
      <c r="I115" s="19">
        <f>SUM(I107:I114)</f>
        <v>110</v>
      </c>
      <c r="J115" s="19">
        <f>SUM(J107:J114)</f>
        <v>926</v>
      </c>
      <c r="K115" s="25"/>
      <c r="L115" s="19">
        <f>SUM(L107:L114)</f>
        <v>118</v>
      </c>
    </row>
    <row r="116" spans="1:12" ht="15" x14ac:dyDescent="0.2">
      <c r="A116" s="29">
        <f>A98</f>
        <v>2</v>
      </c>
      <c r="B116" s="30">
        <f>B98</f>
        <v>1</v>
      </c>
      <c r="C116" s="67" t="s">
        <v>4</v>
      </c>
      <c r="D116" s="68"/>
      <c r="E116" s="31"/>
      <c r="F116" s="32">
        <f>F106+F115</f>
        <v>1577</v>
      </c>
      <c r="G116" s="32">
        <f>G106+G115</f>
        <v>43</v>
      </c>
      <c r="H116" s="32">
        <f>H106+H115</f>
        <v>52</v>
      </c>
      <c r="I116" s="32">
        <f>I106+I115</f>
        <v>260</v>
      </c>
      <c r="J116" s="32">
        <f>J106+J115</f>
        <v>1660</v>
      </c>
      <c r="K116" s="32"/>
      <c r="L116" s="32">
        <f>L106+L115</f>
        <v>199</v>
      </c>
    </row>
    <row r="117" spans="1:12" ht="15" x14ac:dyDescent="0.25">
      <c r="A117" s="14">
        <v>2</v>
      </c>
      <c r="B117" s="15">
        <v>2</v>
      </c>
      <c r="C117" s="22" t="s">
        <v>19</v>
      </c>
      <c r="D117" s="5" t="s">
        <v>20</v>
      </c>
      <c r="E117" s="56" t="s">
        <v>99</v>
      </c>
      <c r="F117" s="40">
        <v>250</v>
      </c>
      <c r="G117" s="40">
        <v>7</v>
      </c>
      <c r="H117" s="40">
        <v>9</v>
      </c>
      <c r="I117" s="40">
        <v>18</v>
      </c>
      <c r="J117" s="40">
        <v>258</v>
      </c>
      <c r="K117" s="41">
        <v>302</v>
      </c>
      <c r="L117" s="40">
        <v>15.37</v>
      </c>
    </row>
    <row r="118" spans="1:12" ht="15" x14ac:dyDescent="0.25">
      <c r="A118" s="14"/>
      <c r="B118" s="15"/>
      <c r="C118" s="11"/>
      <c r="D118" s="8"/>
      <c r="E118" s="51" t="s">
        <v>100</v>
      </c>
      <c r="F118" s="43">
        <v>15</v>
      </c>
      <c r="G118" s="43">
        <v>3</v>
      </c>
      <c r="H118" s="43">
        <v>4</v>
      </c>
      <c r="I118" s="43">
        <v>0</v>
      </c>
      <c r="J118" s="43">
        <v>55</v>
      </c>
      <c r="K118" s="60" t="s">
        <v>43</v>
      </c>
      <c r="L118" s="43">
        <v>10.83</v>
      </c>
    </row>
    <row r="119" spans="1:12" ht="15" x14ac:dyDescent="0.25">
      <c r="A119" s="14"/>
      <c r="B119" s="15"/>
      <c r="C119" s="11"/>
      <c r="D119" s="6"/>
      <c r="E119" s="51" t="s">
        <v>93</v>
      </c>
      <c r="F119" s="43">
        <v>10</v>
      </c>
      <c r="G119" s="43">
        <v>0</v>
      </c>
      <c r="H119" s="43">
        <v>7</v>
      </c>
      <c r="I119" s="43">
        <v>0</v>
      </c>
      <c r="J119" s="43">
        <v>66</v>
      </c>
      <c r="K119" s="44">
        <v>96</v>
      </c>
      <c r="L119" s="43">
        <v>11</v>
      </c>
    </row>
    <row r="120" spans="1:12" ht="15" x14ac:dyDescent="0.25">
      <c r="A120" s="14"/>
      <c r="B120" s="15"/>
      <c r="C120" s="11"/>
      <c r="D120" s="7" t="s">
        <v>21</v>
      </c>
      <c r="E120" s="51" t="s">
        <v>101</v>
      </c>
      <c r="F120" s="43">
        <v>200</v>
      </c>
      <c r="G120" s="43">
        <v>1</v>
      </c>
      <c r="H120" s="43">
        <v>1</v>
      </c>
      <c r="I120" s="43">
        <v>1</v>
      </c>
      <c r="J120" s="43">
        <v>58</v>
      </c>
      <c r="K120" s="44">
        <v>630</v>
      </c>
      <c r="L120" s="43">
        <v>5.3</v>
      </c>
    </row>
    <row r="121" spans="1:12" ht="15" x14ac:dyDescent="0.25">
      <c r="A121" s="14"/>
      <c r="B121" s="15"/>
      <c r="C121" s="11"/>
      <c r="D121" s="7" t="s">
        <v>23</v>
      </c>
      <c r="E121" s="42" t="s">
        <v>102</v>
      </c>
      <c r="F121" s="43">
        <v>100</v>
      </c>
      <c r="G121" s="43">
        <v>1</v>
      </c>
      <c r="H121" s="43">
        <v>0</v>
      </c>
      <c r="I121" s="43">
        <v>8</v>
      </c>
      <c r="J121" s="43">
        <v>43</v>
      </c>
      <c r="K121" s="44"/>
      <c r="L121" s="43">
        <v>14</v>
      </c>
    </row>
    <row r="122" spans="1:12" ht="15" x14ac:dyDescent="0.25">
      <c r="A122" s="14"/>
      <c r="B122" s="15"/>
      <c r="C122" s="11"/>
      <c r="D122" s="7"/>
      <c r="E122" s="51" t="s">
        <v>48</v>
      </c>
      <c r="F122" s="43">
        <v>200</v>
      </c>
      <c r="G122" s="43">
        <v>4</v>
      </c>
      <c r="H122" s="43">
        <v>4</v>
      </c>
      <c r="I122" s="43">
        <v>17</v>
      </c>
      <c r="J122" s="43">
        <v>109</v>
      </c>
      <c r="K122" s="44" t="s">
        <v>45</v>
      </c>
      <c r="L122" s="43">
        <v>18</v>
      </c>
    </row>
    <row r="123" spans="1:12" ht="15" x14ac:dyDescent="0.25">
      <c r="A123" s="14"/>
      <c r="B123" s="15"/>
      <c r="C123" s="11"/>
      <c r="D123" s="7" t="s">
        <v>30</v>
      </c>
      <c r="E123" s="54" t="s">
        <v>53</v>
      </c>
      <c r="F123" s="43">
        <v>60</v>
      </c>
      <c r="G123" s="43">
        <v>4</v>
      </c>
      <c r="H123" s="43">
        <v>3</v>
      </c>
      <c r="I123" s="43">
        <v>26</v>
      </c>
      <c r="J123" s="43">
        <v>92</v>
      </c>
      <c r="K123" s="44" t="s">
        <v>45</v>
      </c>
      <c r="L123" s="43">
        <v>3.8</v>
      </c>
    </row>
    <row r="124" spans="1:12" ht="15" x14ac:dyDescent="0.25">
      <c r="A124" s="14"/>
      <c r="B124" s="15"/>
      <c r="C124" s="11"/>
      <c r="D124" s="7" t="s">
        <v>31</v>
      </c>
      <c r="E124" s="42" t="s">
        <v>54</v>
      </c>
      <c r="F124" s="43">
        <v>36</v>
      </c>
      <c r="G124" s="43">
        <v>3</v>
      </c>
      <c r="H124" s="43">
        <v>1</v>
      </c>
      <c r="I124" s="43">
        <v>13</v>
      </c>
      <c r="J124" s="43">
        <v>78</v>
      </c>
      <c r="K124" s="44" t="s">
        <v>45</v>
      </c>
      <c r="L124" s="43">
        <v>2.7</v>
      </c>
    </row>
    <row r="125" spans="1:12" ht="15" x14ac:dyDescent="0.25">
      <c r="A125" s="14"/>
      <c r="B125" s="15"/>
      <c r="C125" s="11"/>
      <c r="D125" s="6"/>
      <c r="E125" s="51"/>
      <c r="F125" s="43"/>
      <c r="G125" s="43"/>
      <c r="H125" s="43"/>
      <c r="I125" s="43"/>
      <c r="J125" s="43"/>
      <c r="K125" s="44"/>
      <c r="L125" s="43"/>
    </row>
    <row r="126" spans="1:12" ht="15.75" thickBot="1" x14ac:dyDescent="0.3">
      <c r="A126" s="16"/>
      <c r="B126" s="17"/>
      <c r="C126" s="8"/>
      <c r="D126" s="18" t="s">
        <v>32</v>
      </c>
      <c r="E126" s="9"/>
      <c r="F126" s="19">
        <f>SUM(F117:F125)</f>
        <v>871</v>
      </c>
      <c r="G126" s="19">
        <f>SUM(G117:G125)</f>
        <v>23</v>
      </c>
      <c r="H126" s="19">
        <f>SUM(H117:H125)</f>
        <v>29</v>
      </c>
      <c r="I126" s="19">
        <f>SUM(I117:I125)</f>
        <v>83</v>
      </c>
      <c r="J126" s="19">
        <f>SUM(J117:J125)</f>
        <v>759</v>
      </c>
      <c r="K126" s="25"/>
      <c r="L126" s="19">
        <f>SUM(L117:L125)</f>
        <v>81</v>
      </c>
    </row>
    <row r="127" spans="1:12" ht="15" x14ac:dyDescent="0.25">
      <c r="A127" s="13">
        <f>A117</f>
        <v>2</v>
      </c>
      <c r="B127" s="13">
        <f>B117</f>
        <v>2</v>
      </c>
      <c r="C127" s="10" t="s">
        <v>24</v>
      </c>
      <c r="D127" s="7" t="s">
        <v>25</v>
      </c>
      <c r="E127" s="57" t="s">
        <v>103</v>
      </c>
      <c r="F127" s="43">
        <v>100</v>
      </c>
      <c r="G127" s="43">
        <v>1</v>
      </c>
      <c r="H127" s="43">
        <v>0</v>
      </c>
      <c r="I127" s="43">
        <v>4</v>
      </c>
      <c r="J127" s="43">
        <v>107</v>
      </c>
      <c r="K127" s="44">
        <v>612</v>
      </c>
      <c r="L127" s="43">
        <v>6.5</v>
      </c>
    </row>
    <row r="128" spans="1:12" ht="15" x14ac:dyDescent="0.25">
      <c r="A128" s="14"/>
      <c r="B128" s="15"/>
      <c r="C128" s="11"/>
      <c r="D128" s="7" t="s">
        <v>26</v>
      </c>
      <c r="E128" s="53" t="s">
        <v>104</v>
      </c>
      <c r="F128" s="43">
        <v>250</v>
      </c>
      <c r="G128" s="43">
        <v>4</v>
      </c>
      <c r="H128" s="43">
        <v>3</v>
      </c>
      <c r="I128" s="43">
        <v>45</v>
      </c>
      <c r="J128" s="43">
        <v>130</v>
      </c>
      <c r="K128" s="44">
        <v>114</v>
      </c>
      <c r="L128" s="43">
        <v>41.7</v>
      </c>
    </row>
    <row r="129" spans="1:12" ht="30" x14ac:dyDescent="0.25">
      <c r="A129" s="14"/>
      <c r="B129" s="15"/>
      <c r="C129" s="11"/>
      <c r="D129" s="7" t="s">
        <v>27</v>
      </c>
      <c r="E129" s="53" t="s">
        <v>105</v>
      </c>
      <c r="F129" s="43">
        <v>100</v>
      </c>
      <c r="G129" s="43">
        <v>13</v>
      </c>
      <c r="H129" s="43">
        <v>8</v>
      </c>
      <c r="I129" s="43">
        <v>52</v>
      </c>
      <c r="J129" s="43">
        <v>180</v>
      </c>
      <c r="K129" s="44">
        <v>436</v>
      </c>
      <c r="L129" s="43">
        <v>43.3</v>
      </c>
    </row>
    <row r="130" spans="1:12" ht="15" x14ac:dyDescent="0.25">
      <c r="A130" s="14"/>
      <c r="B130" s="15"/>
      <c r="C130" s="11"/>
      <c r="D130" s="7" t="s">
        <v>28</v>
      </c>
      <c r="E130" s="54" t="s">
        <v>106</v>
      </c>
      <c r="F130" s="43">
        <v>200</v>
      </c>
      <c r="G130" s="43">
        <v>6</v>
      </c>
      <c r="H130" s="43">
        <v>8</v>
      </c>
      <c r="I130" s="43">
        <v>37</v>
      </c>
      <c r="J130" s="43">
        <v>187</v>
      </c>
      <c r="K130" s="44">
        <v>302</v>
      </c>
      <c r="L130" s="43">
        <v>13</v>
      </c>
    </row>
    <row r="131" spans="1:12" ht="15" x14ac:dyDescent="0.25">
      <c r="A131" s="14"/>
      <c r="B131" s="15"/>
      <c r="C131" s="11"/>
      <c r="D131" s="7" t="s">
        <v>29</v>
      </c>
      <c r="E131" s="54" t="s">
        <v>107</v>
      </c>
      <c r="F131" s="43">
        <v>200</v>
      </c>
      <c r="G131" s="43">
        <v>1</v>
      </c>
      <c r="H131" s="43">
        <v>0</v>
      </c>
      <c r="I131" s="43">
        <v>29</v>
      </c>
      <c r="J131" s="43">
        <v>141</v>
      </c>
      <c r="K131" s="44">
        <v>638</v>
      </c>
      <c r="L131" s="43">
        <v>7</v>
      </c>
    </row>
    <row r="132" spans="1:12" ht="15" x14ac:dyDescent="0.25">
      <c r="A132" s="14"/>
      <c r="B132" s="15"/>
      <c r="C132" s="11"/>
      <c r="D132" s="7" t="s">
        <v>30</v>
      </c>
      <c r="E132" s="54" t="s">
        <v>53</v>
      </c>
      <c r="F132" s="43">
        <v>60</v>
      </c>
      <c r="G132" s="43">
        <v>4</v>
      </c>
      <c r="H132" s="43">
        <v>3</v>
      </c>
      <c r="I132" s="43">
        <v>26</v>
      </c>
      <c r="J132" s="43">
        <v>92</v>
      </c>
      <c r="K132" s="44" t="s">
        <v>45</v>
      </c>
      <c r="L132" s="43">
        <v>3.8</v>
      </c>
    </row>
    <row r="133" spans="1:12" ht="15" x14ac:dyDescent="0.25">
      <c r="A133" s="14"/>
      <c r="B133" s="15"/>
      <c r="C133" s="11"/>
      <c r="D133" s="7" t="s">
        <v>31</v>
      </c>
      <c r="E133" s="42" t="s">
        <v>54</v>
      </c>
      <c r="F133" s="43">
        <v>36</v>
      </c>
      <c r="G133" s="43">
        <v>3</v>
      </c>
      <c r="H133" s="43">
        <v>1</v>
      </c>
      <c r="I133" s="43">
        <v>13</v>
      </c>
      <c r="J133" s="43">
        <v>78</v>
      </c>
      <c r="K133" s="44" t="s">
        <v>45</v>
      </c>
      <c r="L133" s="43">
        <v>2.7</v>
      </c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32</v>
      </c>
      <c r="E135" s="9"/>
      <c r="F135" s="19">
        <f>SUM(F127:F134)</f>
        <v>946</v>
      </c>
      <c r="G135" s="19">
        <f>SUM(G127:G134)</f>
        <v>32</v>
      </c>
      <c r="H135" s="19">
        <f>SUM(H127:H134)</f>
        <v>23</v>
      </c>
      <c r="I135" s="19">
        <f>SUM(I127:I134)</f>
        <v>206</v>
      </c>
      <c r="J135" s="19">
        <f>SUM(J127:J134)</f>
        <v>915</v>
      </c>
      <c r="K135" s="25"/>
      <c r="L135" s="19">
        <f>SUM(L127:L134)</f>
        <v>118</v>
      </c>
    </row>
    <row r="136" spans="1:12" ht="15" x14ac:dyDescent="0.2">
      <c r="A136" s="33">
        <f>A117</f>
        <v>2</v>
      </c>
      <c r="B136" s="33">
        <f>B117</f>
        <v>2</v>
      </c>
      <c r="C136" s="67" t="s">
        <v>4</v>
      </c>
      <c r="D136" s="68"/>
      <c r="E136" s="31"/>
      <c r="F136" s="32">
        <f>F126+F135</f>
        <v>1817</v>
      </c>
      <c r="G136" s="32">
        <f>G126+G135</f>
        <v>55</v>
      </c>
      <c r="H136" s="32">
        <f>H126+H135</f>
        <v>52</v>
      </c>
      <c r="I136" s="32">
        <f>I126+I135</f>
        <v>289</v>
      </c>
      <c r="J136" s="32">
        <f>J126+J135</f>
        <v>1674</v>
      </c>
      <c r="K136" s="32"/>
      <c r="L136" s="32">
        <f>L126+L135</f>
        <v>199</v>
      </c>
    </row>
    <row r="137" spans="1:12" ht="15" x14ac:dyDescent="0.25">
      <c r="A137" s="20">
        <v>2</v>
      </c>
      <c r="B137" s="21">
        <v>3</v>
      </c>
      <c r="C137" s="22" t="s">
        <v>19</v>
      </c>
      <c r="D137" s="5" t="s">
        <v>20</v>
      </c>
      <c r="E137" s="56" t="s">
        <v>108</v>
      </c>
      <c r="F137" s="40">
        <v>200</v>
      </c>
      <c r="G137" s="40">
        <v>14</v>
      </c>
      <c r="H137" s="40">
        <v>7</v>
      </c>
      <c r="I137" s="40">
        <v>44</v>
      </c>
      <c r="J137" s="40">
        <v>290</v>
      </c>
      <c r="K137" s="41">
        <v>358</v>
      </c>
      <c r="L137" s="40">
        <v>30.5</v>
      </c>
    </row>
    <row r="138" spans="1:12" ht="15" x14ac:dyDescent="0.25">
      <c r="A138" s="23"/>
      <c r="B138" s="15"/>
      <c r="C138" s="11"/>
      <c r="D138" s="7" t="s">
        <v>29</v>
      </c>
      <c r="E138" s="51" t="s">
        <v>109</v>
      </c>
      <c r="F138" s="43">
        <v>200</v>
      </c>
      <c r="G138" s="43">
        <v>1</v>
      </c>
      <c r="H138" s="43">
        <v>0</v>
      </c>
      <c r="I138" s="43">
        <v>20</v>
      </c>
      <c r="J138" s="43">
        <v>92</v>
      </c>
      <c r="K138" s="44" t="s">
        <v>45</v>
      </c>
      <c r="L138" s="43">
        <v>16</v>
      </c>
    </row>
    <row r="139" spans="1:12" ht="15" x14ac:dyDescent="0.25">
      <c r="A139" s="23"/>
      <c r="B139" s="15"/>
      <c r="C139" s="11"/>
      <c r="D139" s="7" t="s">
        <v>23</v>
      </c>
      <c r="E139" s="51" t="s">
        <v>110</v>
      </c>
      <c r="F139" s="43">
        <v>100</v>
      </c>
      <c r="G139" s="43">
        <v>2</v>
      </c>
      <c r="H139" s="43">
        <v>1</v>
      </c>
      <c r="I139" s="43">
        <v>2</v>
      </c>
      <c r="J139" s="43">
        <v>96</v>
      </c>
      <c r="K139" s="44"/>
      <c r="L139" s="43">
        <v>17</v>
      </c>
    </row>
    <row r="140" spans="1:12" ht="15" x14ac:dyDescent="0.25">
      <c r="A140" s="23"/>
      <c r="B140" s="15"/>
      <c r="C140" s="11"/>
      <c r="D140" s="6"/>
      <c r="E140" s="51" t="s">
        <v>93</v>
      </c>
      <c r="F140" s="43">
        <v>10</v>
      </c>
      <c r="G140" s="43">
        <v>0</v>
      </c>
      <c r="H140" s="43">
        <v>7</v>
      </c>
      <c r="I140" s="43">
        <v>0</v>
      </c>
      <c r="J140" s="43">
        <v>66</v>
      </c>
      <c r="K140" s="44">
        <v>96</v>
      </c>
      <c r="L140" s="43">
        <v>11</v>
      </c>
    </row>
    <row r="141" spans="1:12" ht="15.75" customHeight="1" x14ac:dyDescent="0.25">
      <c r="A141" s="23"/>
      <c r="B141" s="15"/>
      <c r="C141" s="11"/>
      <c r="D141" s="7" t="s">
        <v>30</v>
      </c>
      <c r="E141" s="54" t="s">
        <v>53</v>
      </c>
      <c r="F141" s="43">
        <v>60</v>
      </c>
      <c r="G141" s="43">
        <v>4</v>
      </c>
      <c r="H141" s="43">
        <v>3</v>
      </c>
      <c r="I141" s="43">
        <v>26</v>
      </c>
      <c r="J141" s="43">
        <v>92</v>
      </c>
      <c r="K141" s="44" t="s">
        <v>45</v>
      </c>
      <c r="L141" s="43">
        <v>3.8</v>
      </c>
    </row>
    <row r="142" spans="1:12" ht="15" x14ac:dyDescent="0.25">
      <c r="A142" s="23"/>
      <c r="B142" s="15"/>
      <c r="C142" s="11"/>
      <c r="D142" s="55" t="s">
        <v>31</v>
      </c>
      <c r="E142" s="42" t="s">
        <v>54</v>
      </c>
      <c r="F142" s="43">
        <v>36</v>
      </c>
      <c r="G142" s="43">
        <v>3</v>
      </c>
      <c r="H142" s="43">
        <v>1</v>
      </c>
      <c r="I142" s="43">
        <v>13</v>
      </c>
      <c r="J142" s="43">
        <v>78</v>
      </c>
      <c r="K142" s="44" t="s">
        <v>45</v>
      </c>
      <c r="L142" s="43">
        <v>2.7</v>
      </c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.75" thickBot="1" x14ac:dyDescent="0.3">
      <c r="A144" s="24"/>
      <c r="B144" s="17"/>
      <c r="C144" s="8"/>
      <c r="D144" s="18" t="s">
        <v>32</v>
      </c>
      <c r="E144" s="9"/>
      <c r="F144" s="19">
        <f>SUM(F137:F143)</f>
        <v>606</v>
      </c>
      <c r="G144" s="19">
        <f>SUM(G137:G143)</f>
        <v>24</v>
      </c>
      <c r="H144" s="19">
        <f>SUM(H137:H143)</f>
        <v>19</v>
      </c>
      <c r="I144" s="19">
        <f>SUM(I137:I143)</f>
        <v>105</v>
      </c>
      <c r="J144" s="19">
        <f>SUM(J137:J143)</f>
        <v>714</v>
      </c>
      <c r="K144" s="25"/>
      <c r="L144" s="19">
        <f>SUM(L137:L143)</f>
        <v>81</v>
      </c>
    </row>
    <row r="145" spans="1:12" ht="15" x14ac:dyDescent="0.25">
      <c r="A145" s="26">
        <f>A137</f>
        <v>2</v>
      </c>
      <c r="B145" s="13">
        <f>B137</f>
        <v>3</v>
      </c>
      <c r="C145" s="10" t="s">
        <v>24</v>
      </c>
      <c r="D145" s="7" t="s">
        <v>25</v>
      </c>
      <c r="E145" s="57" t="s">
        <v>111</v>
      </c>
      <c r="F145" s="43">
        <v>100</v>
      </c>
      <c r="G145" s="43">
        <v>4</v>
      </c>
      <c r="H145" s="43">
        <v>4</v>
      </c>
      <c r="I145" s="43">
        <v>6</v>
      </c>
      <c r="J145" s="43">
        <v>91</v>
      </c>
      <c r="K145" s="58" t="s">
        <v>115</v>
      </c>
      <c r="L145" s="43">
        <v>6.9</v>
      </c>
    </row>
    <row r="146" spans="1:12" ht="15" x14ac:dyDescent="0.25">
      <c r="A146" s="23"/>
      <c r="B146" s="15"/>
      <c r="C146" s="11"/>
      <c r="D146" s="7" t="s">
        <v>26</v>
      </c>
      <c r="E146" s="53" t="s">
        <v>78</v>
      </c>
      <c r="F146" s="43">
        <v>250</v>
      </c>
      <c r="G146" s="43">
        <v>3</v>
      </c>
      <c r="H146" s="43">
        <v>3</v>
      </c>
      <c r="I146" s="43">
        <v>4</v>
      </c>
      <c r="J146" s="43">
        <v>169</v>
      </c>
      <c r="K146" s="44">
        <v>138</v>
      </c>
      <c r="L146" s="43">
        <v>41.2</v>
      </c>
    </row>
    <row r="147" spans="1:12" ht="15" x14ac:dyDescent="0.25">
      <c r="A147" s="23"/>
      <c r="B147" s="15"/>
      <c r="C147" s="11"/>
      <c r="D147" s="7" t="s">
        <v>27</v>
      </c>
      <c r="E147" s="53" t="s">
        <v>112</v>
      </c>
      <c r="F147" s="43">
        <v>120</v>
      </c>
      <c r="G147" s="43">
        <v>11</v>
      </c>
      <c r="H147" s="43">
        <v>11</v>
      </c>
      <c r="I147" s="43">
        <v>11</v>
      </c>
      <c r="J147" s="43">
        <v>223</v>
      </c>
      <c r="K147" s="44">
        <v>374</v>
      </c>
      <c r="L147" s="43">
        <v>48.4</v>
      </c>
    </row>
    <row r="148" spans="1:12" ht="15" x14ac:dyDescent="0.25">
      <c r="A148" s="23"/>
      <c r="B148" s="15"/>
      <c r="C148" s="11"/>
      <c r="D148" s="7" t="s">
        <v>28</v>
      </c>
      <c r="E148" s="54" t="s">
        <v>113</v>
      </c>
      <c r="F148" s="43">
        <v>200</v>
      </c>
      <c r="G148" s="43">
        <v>6</v>
      </c>
      <c r="H148" s="43">
        <v>6</v>
      </c>
      <c r="I148" s="43">
        <v>40</v>
      </c>
      <c r="J148" s="43">
        <v>185</v>
      </c>
      <c r="K148" s="44">
        <v>520</v>
      </c>
      <c r="L148" s="43">
        <v>8</v>
      </c>
    </row>
    <row r="149" spans="1:12" ht="15" x14ac:dyDescent="0.25">
      <c r="A149" s="23"/>
      <c r="B149" s="15"/>
      <c r="C149" s="11"/>
      <c r="D149" s="7" t="s">
        <v>29</v>
      </c>
      <c r="E149" s="54" t="s">
        <v>114</v>
      </c>
      <c r="F149" s="43">
        <v>200</v>
      </c>
      <c r="G149" s="43">
        <v>0</v>
      </c>
      <c r="H149" s="43">
        <v>0</v>
      </c>
      <c r="I149" s="43">
        <v>29</v>
      </c>
      <c r="J149" s="43">
        <v>111</v>
      </c>
      <c r="K149" s="44">
        <v>638</v>
      </c>
      <c r="L149" s="43">
        <v>7</v>
      </c>
    </row>
    <row r="150" spans="1:12" ht="15" x14ac:dyDescent="0.25">
      <c r="A150" s="23"/>
      <c r="B150" s="15"/>
      <c r="C150" s="11"/>
      <c r="D150" s="7" t="s">
        <v>30</v>
      </c>
      <c r="E150" s="54" t="s">
        <v>53</v>
      </c>
      <c r="F150" s="43">
        <v>60</v>
      </c>
      <c r="G150" s="43">
        <v>3</v>
      </c>
      <c r="H150" s="43">
        <v>3</v>
      </c>
      <c r="I150" s="43">
        <v>26</v>
      </c>
      <c r="J150" s="43">
        <v>92</v>
      </c>
      <c r="K150" s="44" t="s">
        <v>45</v>
      </c>
      <c r="L150" s="43">
        <v>3.8</v>
      </c>
    </row>
    <row r="151" spans="1:12" ht="15" x14ac:dyDescent="0.25">
      <c r="A151" s="23"/>
      <c r="B151" s="15"/>
      <c r="C151" s="11"/>
      <c r="D151" s="7" t="s">
        <v>31</v>
      </c>
      <c r="E151" s="42" t="s">
        <v>54</v>
      </c>
      <c r="F151" s="43">
        <v>36</v>
      </c>
      <c r="G151" s="43">
        <v>1</v>
      </c>
      <c r="H151" s="43">
        <v>1</v>
      </c>
      <c r="I151" s="43">
        <v>13</v>
      </c>
      <c r="J151" s="43">
        <v>78</v>
      </c>
      <c r="K151" s="44" t="s">
        <v>45</v>
      </c>
      <c r="L151" s="43">
        <v>2.7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32</v>
      </c>
      <c r="E153" s="9"/>
      <c r="F153" s="19">
        <f>SUM(F145:F152)</f>
        <v>966</v>
      </c>
      <c r="G153" s="19">
        <f>SUM(G145:G152)</f>
        <v>28</v>
      </c>
      <c r="H153" s="19">
        <f>SUM(H145:H152)</f>
        <v>28</v>
      </c>
      <c r="I153" s="19">
        <f>SUM(I145:I152)</f>
        <v>129</v>
      </c>
      <c r="J153" s="19">
        <f>SUM(J145:J152)</f>
        <v>949</v>
      </c>
      <c r="K153" s="25"/>
      <c r="L153" s="19">
        <f>SUM(L145:L152)</f>
        <v>118</v>
      </c>
    </row>
    <row r="154" spans="1:12" ht="15" x14ac:dyDescent="0.2">
      <c r="A154" s="29">
        <f>A137</f>
        <v>2</v>
      </c>
      <c r="B154" s="30">
        <f>B137</f>
        <v>3</v>
      </c>
      <c r="C154" s="67" t="s">
        <v>4</v>
      </c>
      <c r="D154" s="68"/>
      <c r="E154" s="31"/>
      <c r="F154" s="32">
        <f>F144+F153</f>
        <v>1572</v>
      </c>
      <c r="G154" s="32">
        <f>G144+G153</f>
        <v>52</v>
      </c>
      <c r="H154" s="32">
        <f>H144+H153</f>
        <v>47</v>
      </c>
      <c r="I154" s="32">
        <f>I144+I153</f>
        <v>234</v>
      </c>
      <c r="J154" s="32">
        <f>J144+J153</f>
        <v>1663</v>
      </c>
      <c r="K154" s="32"/>
      <c r="L154" s="32">
        <f>L144+L153</f>
        <v>199</v>
      </c>
    </row>
    <row r="155" spans="1:12" ht="30" x14ac:dyDescent="0.25">
      <c r="A155" s="20">
        <v>2</v>
      </c>
      <c r="B155" s="21">
        <v>4</v>
      </c>
      <c r="C155" s="22" t="s">
        <v>19</v>
      </c>
      <c r="D155" s="5" t="s">
        <v>20</v>
      </c>
      <c r="E155" s="56" t="s">
        <v>116</v>
      </c>
      <c r="F155" s="40">
        <v>250</v>
      </c>
      <c r="G155" s="40">
        <v>7</v>
      </c>
      <c r="H155" s="40">
        <v>8</v>
      </c>
      <c r="I155" s="40">
        <v>54</v>
      </c>
      <c r="J155" s="40">
        <v>303</v>
      </c>
      <c r="K155" s="41">
        <v>302</v>
      </c>
      <c r="L155" s="40">
        <v>29.37</v>
      </c>
    </row>
    <row r="156" spans="1:12" ht="15" x14ac:dyDescent="0.25">
      <c r="A156" s="23"/>
      <c r="B156" s="15"/>
      <c r="C156" s="11"/>
      <c r="D156" s="6"/>
      <c r="E156" s="51" t="s">
        <v>117</v>
      </c>
      <c r="F156" s="43">
        <v>15</v>
      </c>
      <c r="G156" s="43">
        <v>3</v>
      </c>
      <c r="H156" s="43">
        <v>4</v>
      </c>
      <c r="I156" s="43">
        <v>0</v>
      </c>
      <c r="J156" s="43">
        <v>55</v>
      </c>
      <c r="K156" s="60" t="s">
        <v>120</v>
      </c>
      <c r="L156" s="43">
        <v>10.83</v>
      </c>
    </row>
    <row r="157" spans="1:12" ht="15" x14ac:dyDescent="0.25">
      <c r="A157" s="23"/>
      <c r="B157" s="15"/>
      <c r="C157" s="11"/>
      <c r="D157" s="7"/>
      <c r="E157" s="54" t="s">
        <v>93</v>
      </c>
      <c r="F157" s="43">
        <v>10</v>
      </c>
      <c r="G157" s="43">
        <v>0</v>
      </c>
      <c r="H157" s="43">
        <v>7</v>
      </c>
      <c r="I157" s="43">
        <v>0</v>
      </c>
      <c r="J157" s="43">
        <v>66</v>
      </c>
      <c r="K157" s="44">
        <v>96</v>
      </c>
      <c r="L157" s="43">
        <v>11</v>
      </c>
    </row>
    <row r="158" spans="1:12" ht="15" x14ac:dyDescent="0.25">
      <c r="A158" s="23"/>
      <c r="B158" s="15"/>
      <c r="C158" s="11"/>
      <c r="D158" s="7" t="s">
        <v>21</v>
      </c>
      <c r="E158" s="52" t="s">
        <v>118</v>
      </c>
      <c r="F158" s="43">
        <v>200</v>
      </c>
      <c r="G158" s="43">
        <v>3</v>
      </c>
      <c r="H158" s="43">
        <v>4</v>
      </c>
      <c r="I158" s="43">
        <v>22</v>
      </c>
      <c r="J158" s="43">
        <v>112</v>
      </c>
      <c r="K158" s="44">
        <v>689</v>
      </c>
      <c r="L158" s="43">
        <v>12.3</v>
      </c>
    </row>
    <row r="159" spans="1:12" ht="15" x14ac:dyDescent="0.25">
      <c r="A159" s="23"/>
      <c r="B159" s="15"/>
      <c r="C159" s="11"/>
      <c r="D159" s="7" t="s">
        <v>23</v>
      </c>
      <c r="E159" s="52" t="s">
        <v>119</v>
      </c>
      <c r="F159" s="43">
        <v>100</v>
      </c>
      <c r="G159" s="43">
        <v>0</v>
      </c>
      <c r="H159" s="43">
        <v>0</v>
      </c>
      <c r="I159" s="43">
        <v>10</v>
      </c>
      <c r="J159" s="43">
        <v>52</v>
      </c>
      <c r="K159" s="44"/>
      <c r="L159" s="43">
        <v>11</v>
      </c>
    </row>
    <row r="160" spans="1:12" ht="15" x14ac:dyDescent="0.25">
      <c r="A160" s="23"/>
      <c r="B160" s="15"/>
      <c r="C160" s="11"/>
      <c r="D160" s="7" t="s">
        <v>30</v>
      </c>
      <c r="E160" s="54" t="s">
        <v>53</v>
      </c>
      <c r="F160" s="43">
        <v>60</v>
      </c>
      <c r="G160" s="43">
        <v>4</v>
      </c>
      <c r="H160" s="43">
        <v>3</v>
      </c>
      <c r="I160" s="43">
        <v>26</v>
      </c>
      <c r="J160" s="43">
        <v>92</v>
      </c>
      <c r="K160" s="44" t="s">
        <v>45</v>
      </c>
      <c r="L160" s="43">
        <v>3.8</v>
      </c>
    </row>
    <row r="161" spans="1:12" ht="15" x14ac:dyDescent="0.25">
      <c r="A161" s="23"/>
      <c r="B161" s="15"/>
      <c r="C161" s="11"/>
      <c r="D161" s="55" t="s">
        <v>31</v>
      </c>
      <c r="E161" s="42" t="s">
        <v>54</v>
      </c>
      <c r="F161" s="43">
        <v>36</v>
      </c>
      <c r="G161" s="43">
        <v>3</v>
      </c>
      <c r="H161" s="43">
        <v>1</v>
      </c>
      <c r="I161" s="43">
        <v>13</v>
      </c>
      <c r="J161" s="43">
        <v>78</v>
      </c>
      <c r="K161" s="44" t="s">
        <v>45</v>
      </c>
      <c r="L161" s="43">
        <v>2.7</v>
      </c>
    </row>
    <row r="162" spans="1:12" ht="15" x14ac:dyDescent="0.25">
      <c r="A162" s="23"/>
      <c r="B162" s="15"/>
      <c r="C162" s="11"/>
      <c r="D162" s="55"/>
      <c r="E162" s="42"/>
      <c r="F162" s="43"/>
      <c r="G162" s="43"/>
      <c r="H162" s="43"/>
      <c r="I162" s="43"/>
      <c r="J162" s="43"/>
      <c r="K162" s="44"/>
      <c r="L162" s="43"/>
    </row>
    <row r="163" spans="1:12" ht="15.75" thickBot="1" x14ac:dyDescent="0.3">
      <c r="A163" s="24"/>
      <c r="B163" s="17"/>
      <c r="C163" s="8"/>
      <c r="D163" s="18" t="s">
        <v>32</v>
      </c>
      <c r="E163" s="9"/>
      <c r="F163" s="19">
        <f>SUM(F155:F162)</f>
        <v>671</v>
      </c>
      <c r="G163" s="19">
        <f>SUM(G155:G162)</f>
        <v>20</v>
      </c>
      <c r="H163" s="19">
        <f>SUM(H155:H162)</f>
        <v>27</v>
      </c>
      <c r="I163" s="19">
        <f>SUM(I155:I162)</f>
        <v>125</v>
      </c>
      <c r="J163" s="19">
        <f>SUM(J155:J162)</f>
        <v>758</v>
      </c>
      <c r="K163" s="25"/>
      <c r="L163" s="19">
        <f>SUM(L155:L162)</f>
        <v>81</v>
      </c>
    </row>
    <row r="164" spans="1:12" ht="15" x14ac:dyDescent="0.25">
      <c r="A164" s="26">
        <f>A155</f>
        <v>2</v>
      </c>
      <c r="B164" s="13">
        <f>B155</f>
        <v>4</v>
      </c>
      <c r="C164" s="10" t="s">
        <v>24</v>
      </c>
      <c r="D164" s="7" t="s">
        <v>25</v>
      </c>
      <c r="E164" s="57" t="s">
        <v>68</v>
      </c>
      <c r="F164" s="43">
        <v>100</v>
      </c>
      <c r="G164" s="43">
        <v>1</v>
      </c>
      <c r="H164" s="43">
        <v>4</v>
      </c>
      <c r="I164" s="43">
        <v>6</v>
      </c>
      <c r="J164" s="43">
        <v>51</v>
      </c>
      <c r="K164" s="58" t="s">
        <v>94</v>
      </c>
      <c r="L164" s="43">
        <v>15.5</v>
      </c>
    </row>
    <row r="165" spans="1:12" ht="30" x14ac:dyDescent="0.25">
      <c r="A165" s="23"/>
      <c r="B165" s="15"/>
      <c r="C165" s="11"/>
      <c r="D165" s="7" t="s">
        <v>26</v>
      </c>
      <c r="E165" s="53" t="s">
        <v>121</v>
      </c>
      <c r="F165" s="43">
        <v>250</v>
      </c>
      <c r="G165" s="43">
        <v>5</v>
      </c>
      <c r="H165" s="43">
        <v>5</v>
      </c>
      <c r="I165" s="43">
        <v>12</v>
      </c>
      <c r="J165" s="43">
        <v>157</v>
      </c>
      <c r="K165" s="44">
        <v>140</v>
      </c>
      <c r="L165" s="43">
        <v>37.5</v>
      </c>
    </row>
    <row r="166" spans="1:12" ht="15" x14ac:dyDescent="0.25">
      <c r="A166" s="23"/>
      <c r="B166" s="15"/>
      <c r="C166" s="11"/>
      <c r="D166" s="7" t="s">
        <v>27</v>
      </c>
      <c r="E166" s="53" t="s">
        <v>122</v>
      </c>
      <c r="F166" s="43">
        <v>100</v>
      </c>
      <c r="G166" s="43">
        <v>15</v>
      </c>
      <c r="H166" s="43">
        <v>17</v>
      </c>
      <c r="I166" s="43">
        <v>20</v>
      </c>
      <c r="J166" s="43">
        <v>240</v>
      </c>
      <c r="K166" s="44">
        <v>443</v>
      </c>
      <c r="L166" s="43">
        <v>36</v>
      </c>
    </row>
    <row r="167" spans="1:12" ht="15" x14ac:dyDescent="0.25">
      <c r="A167" s="23"/>
      <c r="B167" s="15"/>
      <c r="C167" s="11"/>
      <c r="D167" s="7" t="s">
        <v>28</v>
      </c>
      <c r="E167" s="54" t="s">
        <v>123</v>
      </c>
      <c r="F167" s="43">
        <v>200</v>
      </c>
      <c r="G167" s="43">
        <v>6</v>
      </c>
      <c r="H167" s="43">
        <v>8</v>
      </c>
      <c r="I167" s="43">
        <v>37</v>
      </c>
      <c r="J167" s="43">
        <v>117</v>
      </c>
      <c r="K167" s="44">
        <v>302</v>
      </c>
      <c r="L167" s="43">
        <v>6.5</v>
      </c>
    </row>
    <row r="168" spans="1:12" ht="15" x14ac:dyDescent="0.25">
      <c r="A168" s="23"/>
      <c r="B168" s="15"/>
      <c r="C168" s="11"/>
      <c r="D168" s="7" t="s">
        <v>29</v>
      </c>
      <c r="E168" s="54" t="s">
        <v>89</v>
      </c>
      <c r="F168" s="43">
        <v>200</v>
      </c>
      <c r="G168" s="43">
        <v>1</v>
      </c>
      <c r="H168" s="43">
        <v>1</v>
      </c>
      <c r="I168" s="43">
        <v>22</v>
      </c>
      <c r="J168" s="43">
        <v>121</v>
      </c>
      <c r="K168" s="44">
        <v>638</v>
      </c>
      <c r="L168" s="43">
        <v>16</v>
      </c>
    </row>
    <row r="169" spans="1:12" ht="15" x14ac:dyDescent="0.25">
      <c r="A169" s="23"/>
      <c r="B169" s="15"/>
      <c r="C169" s="11"/>
      <c r="D169" s="7" t="s">
        <v>30</v>
      </c>
      <c r="E169" s="54" t="s">
        <v>53</v>
      </c>
      <c r="F169" s="43">
        <v>60</v>
      </c>
      <c r="G169" s="43">
        <v>4</v>
      </c>
      <c r="H169" s="43">
        <v>3</v>
      </c>
      <c r="I169" s="43">
        <v>26</v>
      </c>
      <c r="J169" s="43">
        <v>92</v>
      </c>
      <c r="K169" s="44" t="s">
        <v>45</v>
      </c>
      <c r="L169" s="43">
        <v>3.8</v>
      </c>
    </row>
    <row r="170" spans="1:12" ht="15" x14ac:dyDescent="0.25">
      <c r="A170" s="23"/>
      <c r="B170" s="15"/>
      <c r="C170" s="11"/>
      <c r="D170" s="7" t="s">
        <v>31</v>
      </c>
      <c r="E170" s="42" t="s">
        <v>54</v>
      </c>
      <c r="F170" s="43">
        <v>36</v>
      </c>
      <c r="G170" s="43">
        <v>3</v>
      </c>
      <c r="H170" s="43">
        <v>1</v>
      </c>
      <c r="I170" s="43">
        <v>13</v>
      </c>
      <c r="J170" s="43">
        <v>78</v>
      </c>
      <c r="K170" s="44" t="s">
        <v>45</v>
      </c>
      <c r="L170" s="43">
        <v>2.7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32</v>
      </c>
      <c r="E172" s="9"/>
      <c r="F172" s="19">
        <f>SUM(F164:F171)</f>
        <v>946</v>
      </c>
      <c r="G172" s="19">
        <f>SUM(G164:G171)</f>
        <v>35</v>
      </c>
      <c r="H172" s="19">
        <f>SUM(H164:H171)</f>
        <v>39</v>
      </c>
      <c r="I172" s="19">
        <f>SUM(I164:I171)</f>
        <v>136</v>
      </c>
      <c r="J172" s="19">
        <f>SUM(J164:J171)</f>
        <v>856</v>
      </c>
      <c r="K172" s="25"/>
      <c r="L172" s="19">
        <f>SUM(L164:L171)</f>
        <v>118</v>
      </c>
    </row>
    <row r="173" spans="1:12" ht="15" x14ac:dyDescent="0.2">
      <c r="A173" s="29">
        <f>A155</f>
        <v>2</v>
      </c>
      <c r="B173" s="30">
        <f>B155</f>
        <v>4</v>
      </c>
      <c r="C173" s="67" t="s">
        <v>4</v>
      </c>
      <c r="D173" s="68"/>
      <c r="E173" s="31"/>
      <c r="F173" s="32">
        <f>F163+F172</f>
        <v>1617</v>
      </c>
      <c r="G173" s="32">
        <f>G163+G172</f>
        <v>55</v>
      </c>
      <c r="H173" s="32">
        <f>H163+H172</f>
        <v>66</v>
      </c>
      <c r="I173" s="32">
        <f>I163+I172</f>
        <v>261</v>
      </c>
      <c r="J173" s="32">
        <f>J163+J172</f>
        <v>1614</v>
      </c>
      <c r="K173" s="32"/>
      <c r="L173" s="32">
        <f>L163+L172</f>
        <v>199</v>
      </c>
    </row>
    <row r="174" spans="1:12" ht="30" x14ac:dyDescent="0.25">
      <c r="A174" s="20">
        <v>2</v>
      </c>
      <c r="B174" s="21">
        <v>5</v>
      </c>
      <c r="C174" s="22" t="s">
        <v>19</v>
      </c>
      <c r="D174" s="5" t="s">
        <v>20</v>
      </c>
      <c r="E174" s="56" t="s">
        <v>124</v>
      </c>
      <c r="F174" s="40">
        <v>250</v>
      </c>
      <c r="G174" s="40">
        <v>14</v>
      </c>
      <c r="H174" s="40">
        <v>13</v>
      </c>
      <c r="I174" s="40">
        <v>3</v>
      </c>
      <c r="J174" s="40">
        <v>233</v>
      </c>
      <c r="K174" s="41">
        <v>340</v>
      </c>
      <c r="L174" s="40">
        <v>30.67</v>
      </c>
    </row>
    <row r="175" spans="1:12" ht="15" x14ac:dyDescent="0.25">
      <c r="A175" s="23"/>
      <c r="B175" s="15"/>
      <c r="C175" s="11"/>
      <c r="D175" s="6"/>
      <c r="E175" s="51" t="s">
        <v>100</v>
      </c>
      <c r="F175" s="43">
        <v>15</v>
      </c>
      <c r="G175" s="43">
        <v>3</v>
      </c>
      <c r="H175" s="43">
        <v>4</v>
      </c>
      <c r="I175" s="43">
        <v>0</v>
      </c>
      <c r="J175" s="43">
        <v>55</v>
      </c>
      <c r="K175" s="60" t="s">
        <v>43</v>
      </c>
      <c r="L175" s="43">
        <v>10.83</v>
      </c>
    </row>
    <row r="176" spans="1:12" ht="15" x14ac:dyDescent="0.25">
      <c r="A176" s="23"/>
      <c r="B176" s="15"/>
      <c r="C176" s="11"/>
      <c r="D176" s="6"/>
      <c r="E176" s="51" t="s">
        <v>93</v>
      </c>
      <c r="F176" s="43">
        <v>10</v>
      </c>
      <c r="G176" s="43">
        <v>0</v>
      </c>
      <c r="H176" s="43">
        <v>7</v>
      </c>
      <c r="I176" s="43">
        <v>0</v>
      </c>
      <c r="J176" s="43">
        <v>66</v>
      </c>
      <c r="K176" s="44">
        <v>96</v>
      </c>
      <c r="L176" s="43">
        <v>11</v>
      </c>
    </row>
    <row r="177" spans="1:12" ht="15" x14ac:dyDescent="0.25">
      <c r="A177" s="23"/>
      <c r="B177" s="15"/>
      <c r="C177" s="11"/>
      <c r="D177" s="7" t="s">
        <v>21</v>
      </c>
      <c r="E177" s="52" t="s">
        <v>125</v>
      </c>
      <c r="F177" s="43">
        <v>200</v>
      </c>
      <c r="G177" s="43">
        <v>0</v>
      </c>
      <c r="H177" s="43">
        <v>0</v>
      </c>
      <c r="I177" s="43">
        <v>7</v>
      </c>
      <c r="J177" s="43">
        <v>37</v>
      </c>
      <c r="K177" s="44">
        <v>689</v>
      </c>
      <c r="L177" s="43">
        <v>3</v>
      </c>
    </row>
    <row r="178" spans="1:12" ht="15" x14ac:dyDescent="0.25">
      <c r="A178" s="23"/>
      <c r="B178" s="15"/>
      <c r="C178" s="11"/>
      <c r="D178" s="7" t="s">
        <v>23</v>
      </c>
      <c r="E178" s="52" t="s">
        <v>126</v>
      </c>
      <c r="F178" s="43">
        <v>100</v>
      </c>
      <c r="G178" s="43">
        <v>1</v>
      </c>
      <c r="H178" s="43">
        <v>0</v>
      </c>
      <c r="I178" s="43">
        <v>8</v>
      </c>
      <c r="J178" s="43">
        <v>53</v>
      </c>
      <c r="K178" s="44"/>
      <c r="L178" s="43">
        <v>19</v>
      </c>
    </row>
    <row r="179" spans="1:12" ht="15" x14ac:dyDescent="0.25">
      <c r="A179" s="23"/>
      <c r="B179" s="15"/>
      <c r="C179" s="11"/>
      <c r="D179" s="7" t="s">
        <v>30</v>
      </c>
      <c r="E179" s="54" t="s">
        <v>53</v>
      </c>
      <c r="F179" s="43">
        <v>60</v>
      </c>
      <c r="G179" s="43">
        <v>4</v>
      </c>
      <c r="H179" s="43">
        <v>3</v>
      </c>
      <c r="I179" s="43">
        <v>26</v>
      </c>
      <c r="J179" s="43">
        <v>92</v>
      </c>
      <c r="K179" s="44" t="s">
        <v>45</v>
      </c>
      <c r="L179" s="43">
        <v>3.8</v>
      </c>
    </row>
    <row r="180" spans="1:12" ht="15" x14ac:dyDescent="0.25">
      <c r="A180" s="23"/>
      <c r="B180" s="15"/>
      <c r="C180" s="11"/>
      <c r="D180" s="55" t="s">
        <v>31</v>
      </c>
      <c r="E180" s="42" t="s">
        <v>54</v>
      </c>
      <c r="F180" s="43">
        <v>36</v>
      </c>
      <c r="G180" s="43">
        <v>3</v>
      </c>
      <c r="H180" s="43">
        <v>1</v>
      </c>
      <c r="I180" s="43">
        <v>13</v>
      </c>
      <c r="J180" s="43">
        <v>78</v>
      </c>
      <c r="K180" s="44" t="s">
        <v>45</v>
      </c>
      <c r="L180" s="43">
        <v>2.7</v>
      </c>
    </row>
    <row r="181" spans="1:12" ht="15" x14ac:dyDescent="0.25">
      <c r="A181" s="23"/>
      <c r="B181" s="15"/>
      <c r="C181" s="11"/>
      <c r="D181" s="55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thickBot="1" x14ac:dyDescent="0.3">
      <c r="A182" s="24"/>
      <c r="B182" s="17"/>
      <c r="C182" s="8"/>
      <c r="D182" s="18" t="s">
        <v>32</v>
      </c>
      <c r="E182" s="9"/>
      <c r="F182" s="19">
        <f>SUM(F174:F181)</f>
        <v>671</v>
      </c>
      <c r="G182" s="19">
        <f>SUM(G174:G181)</f>
        <v>25</v>
      </c>
      <c r="H182" s="19">
        <f>SUM(H174:H181)</f>
        <v>28</v>
      </c>
      <c r="I182" s="19">
        <f>SUM(I174:I181)</f>
        <v>57</v>
      </c>
      <c r="J182" s="19">
        <f>SUM(J174:J181)</f>
        <v>614</v>
      </c>
      <c r="K182" s="25"/>
      <c r="L182" s="19">
        <f>SUM(L174:L181)</f>
        <v>81</v>
      </c>
    </row>
    <row r="183" spans="1:12" ht="15" x14ac:dyDescent="0.25">
      <c r="A183" s="26">
        <f>A174</f>
        <v>2</v>
      </c>
      <c r="B183" s="13">
        <f>B174</f>
        <v>5</v>
      </c>
      <c r="C183" s="10" t="s">
        <v>24</v>
      </c>
      <c r="D183" s="7" t="s">
        <v>25</v>
      </c>
      <c r="E183" s="57" t="s">
        <v>127</v>
      </c>
      <c r="F183" s="43">
        <v>100</v>
      </c>
      <c r="G183" s="43">
        <v>2</v>
      </c>
      <c r="H183" s="43">
        <v>0</v>
      </c>
      <c r="I183" s="43">
        <v>6</v>
      </c>
      <c r="J183" s="43">
        <v>85</v>
      </c>
      <c r="K183" s="44">
        <v>129</v>
      </c>
      <c r="L183" s="43">
        <v>7</v>
      </c>
    </row>
    <row r="184" spans="1:12" ht="15" x14ac:dyDescent="0.25">
      <c r="A184" s="23"/>
      <c r="B184" s="15"/>
      <c r="C184" s="11"/>
      <c r="D184" s="7" t="s">
        <v>26</v>
      </c>
      <c r="E184" s="53" t="s">
        <v>128</v>
      </c>
      <c r="F184" s="43">
        <v>250</v>
      </c>
      <c r="G184" s="43">
        <v>4</v>
      </c>
      <c r="H184" s="43">
        <v>4</v>
      </c>
      <c r="I184" s="43">
        <v>11</v>
      </c>
      <c r="J184" s="43">
        <v>182</v>
      </c>
      <c r="K184" s="44">
        <v>140</v>
      </c>
      <c r="L184" s="43">
        <v>38.5</v>
      </c>
    </row>
    <row r="185" spans="1:12" ht="15" x14ac:dyDescent="0.25">
      <c r="A185" s="23"/>
      <c r="B185" s="15"/>
      <c r="C185" s="11"/>
      <c r="D185" s="7" t="s">
        <v>27</v>
      </c>
      <c r="E185" s="53" t="s">
        <v>129</v>
      </c>
      <c r="F185" s="43">
        <v>100</v>
      </c>
      <c r="G185" s="43">
        <v>6</v>
      </c>
      <c r="H185" s="43">
        <v>18</v>
      </c>
      <c r="I185" s="43">
        <v>1</v>
      </c>
      <c r="J185" s="43">
        <v>204</v>
      </c>
      <c r="K185" s="44">
        <v>487</v>
      </c>
      <c r="L185" s="43">
        <v>51</v>
      </c>
    </row>
    <row r="186" spans="1:12" ht="15" x14ac:dyDescent="0.25">
      <c r="A186" s="23"/>
      <c r="B186" s="15"/>
      <c r="C186" s="11"/>
      <c r="D186" s="7" t="s">
        <v>28</v>
      </c>
      <c r="E186" s="54" t="s">
        <v>130</v>
      </c>
      <c r="F186" s="43">
        <v>200</v>
      </c>
      <c r="G186" s="43">
        <v>2</v>
      </c>
      <c r="H186" s="43">
        <v>1</v>
      </c>
      <c r="I186" s="43">
        <v>28</v>
      </c>
      <c r="J186" s="43">
        <v>176</v>
      </c>
      <c r="K186" s="61" t="s">
        <v>97</v>
      </c>
      <c r="L186" s="43">
        <v>8</v>
      </c>
    </row>
    <row r="187" spans="1:12" ht="15" x14ac:dyDescent="0.25">
      <c r="A187" s="23"/>
      <c r="B187" s="15"/>
      <c r="C187" s="11"/>
      <c r="D187" s="7" t="s">
        <v>29</v>
      </c>
      <c r="E187" s="54" t="s">
        <v>131</v>
      </c>
      <c r="F187" s="43">
        <v>200</v>
      </c>
      <c r="G187" s="43">
        <v>0</v>
      </c>
      <c r="H187" s="43">
        <v>0</v>
      </c>
      <c r="I187" s="43">
        <v>31</v>
      </c>
      <c r="J187" s="43">
        <v>118</v>
      </c>
      <c r="K187" s="44">
        <v>631</v>
      </c>
      <c r="L187" s="43">
        <v>7</v>
      </c>
    </row>
    <row r="188" spans="1:12" ht="15" x14ac:dyDescent="0.25">
      <c r="A188" s="23"/>
      <c r="B188" s="15"/>
      <c r="C188" s="11"/>
      <c r="D188" s="7" t="s">
        <v>30</v>
      </c>
      <c r="E188" s="54" t="s">
        <v>53</v>
      </c>
      <c r="F188" s="43">
        <v>60</v>
      </c>
      <c r="G188" s="43">
        <v>4</v>
      </c>
      <c r="H188" s="43">
        <v>3</v>
      </c>
      <c r="I188" s="43">
        <v>26</v>
      </c>
      <c r="J188" s="43">
        <v>92</v>
      </c>
      <c r="K188" s="44" t="s">
        <v>45</v>
      </c>
      <c r="L188" s="43">
        <v>3.8</v>
      </c>
    </row>
    <row r="189" spans="1:12" ht="15" x14ac:dyDescent="0.25">
      <c r="A189" s="23"/>
      <c r="B189" s="15"/>
      <c r="C189" s="11"/>
      <c r="D189" s="7" t="s">
        <v>31</v>
      </c>
      <c r="E189" s="42" t="s">
        <v>54</v>
      </c>
      <c r="F189" s="43">
        <v>36</v>
      </c>
      <c r="G189" s="43">
        <v>3</v>
      </c>
      <c r="H189" s="43">
        <v>1</v>
      </c>
      <c r="I189" s="43">
        <v>13</v>
      </c>
      <c r="J189" s="43">
        <v>78</v>
      </c>
      <c r="K189" s="44" t="s">
        <v>45</v>
      </c>
      <c r="L189" s="43">
        <v>2.7</v>
      </c>
    </row>
    <row r="190" spans="1:12" ht="15" x14ac:dyDescent="0.25">
      <c r="A190" s="24"/>
      <c r="B190" s="17"/>
      <c r="C190" s="8"/>
      <c r="D190" s="18" t="s">
        <v>32</v>
      </c>
      <c r="E190" s="9"/>
      <c r="F190" s="19">
        <f>SUM(F183:F189)</f>
        <v>946</v>
      </c>
      <c r="G190" s="19">
        <f>SUM(G183:G189)</f>
        <v>21</v>
      </c>
      <c r="H190" s="19">
        <f>SUM(H183:H189)</f>
        <v>27</v>
      </c>
      <c r="I190" s="19">
        <f>SUM(I183:I189)</f>
        <v>116</v>
      </c>
      <c r="J190" s="19">
        <f>SUM(J183:J189)</f>
        <v>935</v>
      </c>
      <c r="K190" s="25"/>
      <c r="L190" s="19">
        <f>SUM(L183:L189)</f>
        <v>118</v>
      </c>
    </row>
    <row r="191" spans="1:12" ht="15" x14ac:dyDescent="0.2">
      <c r="A191" s="29">
        <f>A174</f>
        <v>2</v>
      </c>
      <c r="B191" s="30">
        <f>B174</f>
        <v>5</v>
      </c>
      <c r="C191" s="67" t="s">
        <v>4</v>
      </c>
      <c r="D191" s="68"/>
      <c r="E191" s="31"/>
      <c r="F191" s="32">
        <f>F182+F190</f>
        <v>1617</v>
      </c>
      <c r="G191" s="32">
        <f>G182+G190</f>
        <v>46</v>
      </c>
      <c r="H191" s="32">
        <f>H182+H190</f>
        <v>55</v>
      </c>
      <c r="I191" s="32">
        <f>I182+I190</f>
        <v>173</v>
      </c>
      <c r="J191" s="32">
        <f>J182+J190</f>
        <v>1549</v>
      </c>
      <c r="K191" s="32"/>
      <c r="L191" s="32">
        <f>L182+L190</f>
        <v>199</v>
      </c>
    </row>
    <row r="192" spans="1:12" x14ac:dyDescent="0.2">
      <c r="A192" s="27"/>
      <c r="B192" s="28"/>
      <c r="C192" s="69" t="s">
        <v>5</v>
      </c>
      <c r="D192" s="69"/>
      <c r="E192" s="69"/>
      <c r="F192" s="34">
        <f>(F25+F43+F62+F80+F97+F116+F136+F154+F173+F191)/(IF(F25=0,0,1)+IF(F43=0,0,1)+IF(F62=0,0,1)+IF(F80=0,0,1)+IF(F97=0,0,1)+IF(F116=0,0,1)+IF(F136=0,0,1)+IF(F154=0,0,1)+IF(F173=0,0,1)+IF(F191=0,0,1))</f>
        <v>1660</v>
      </c>
      <c r="G192" s="34">
        <f>(G25+G43+G62+G80+G97+G116+G136+G154+G173+G191)/(IF(G25=0,0,1)+IF(G43=0,0,1)+IF(G62=0,0,1)+IF(G80=0,0,1)+IF(G97=0,0,1)+IF(G116=0,0,1)+IF(G136=0,0,1)+IF(G154=0,0,1)+IF(G173=0,0,1)+IF(G191=0,0,1))</f>
        <v>50.8</v>
      </c>
      <c r="H192" s="34">
        <f>(H25+H43+H62+H80+H97+H116+H136+H154+H173+H191)/(IF(H25=0,0,1)+IF(H43=0,0,1)+IF(H62=0,0,1)+IF(H80=0,0,1)+IF(H97=0,0,1)+IF(H116=0,0,1)+IF(H136=0,0,1)+IF(H154=0,0,1)+IF(H173=0,0,1)+IF(H191=0,0,1))</f>
        <v>55.8</v>
      </c>
      <c r="I192" s="34">
        <f>(I25+I43+I62+I80+I97+I116+I136+I154+I173+I191)/(IF(I25=0,0,1)+IF(I43=0,0,1)+IF(I62=0,0,1)+IF(I80=0,0,1)+IF(I97=0,0,1)+IF(I116=0,0,1)+IF(I136=0,0,1)+IF(I154=0,0,1)+IF(I173=0,0,1)+IF(I191=0,0,1))</f>
        <v>229.1</v>
      </c>
      <c r="J192" s="34">
        <f>(J25+J43+J62+J80+J97+J116+J136+J154+J173+J191)/(IF(J25=0,0,1)+IF(J43=0,0,1)+IF(J62=0,0,1)+IF(J80=0,0,1)+IF(J97=0,0,1)+IF(J116=0,0,1)+IF(J136=0,0,1)+IF(J154=0,0,1)+IF(J173=0,0,1)+IF(J191=0,0,1))</f>
        <v>1648.4</v>
      </c>
      <c r="K192" s="34"/>
      <c r="L192" s="34">
        <f>(L25+L43+L62+L80+L97+L116+L136+L154+L173+L191)/(IF(L25=0,0,1)+IF(L43=0,0,1)+IF(L62=0,0,1)+IF(L80=0,0,1)+IF(L97=0,0,1)+IF(L116=0,0,1)+IF(L136=0,0,1)+IF(L154=0,0,1)+IF(L173=0,0,1)+IF(L191=0,0,1))</f>
        <v>199</v>
      </c>
    </row>
  </sheetData>
  <mergeCells count="14">
    <mergeCell ref="C80:D80"/>
    <mergeCell ref="C97:D97"/>
    <mergeCell ref="C25:D25"/>
    <mergeCell ref="C192:E192"/>
    <mergeCell ref="C191:D191"/>
    <mergeCell ref="C116:D116"/>
    <mergeCell ref="C136:D136"/>
    <mergeCell ref="C154:D154"/>
    <mergeCell ref="C173:D173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2024-10-01T04:40:09Z</dcterms:modified>
</cp:coreProperties>
</file>